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Enrolment as on 31.12.2018" sheetId="1" r:id="rId1"/>
  </sheets>
  <definedNames>
    <definedName name="_xlnm.Print_Area" localSheetId="0">'Enrolment as on 31.12.2018'!$A$1:$EF$36</definedName>
    <definedName name="_xlnm.Print_Titles" localSheetId="0">'Enrolment as on 31.12.2018'!$B:$B</definedName>
  </definedNames>
  <calcPr calcId="144525"/>
</workbook>
</file>

<file path=xl/calcChain.xml><?xml version="1.0" encoding="utf-8"?>
<calcChain xmlns="http://schemas.openxmlformats.org/spreadsheetml/2006/main">
  <c r="DQ11" i="1" l="1"/>
  <c r="DR11" i="1"/>
  <c r="DL35" i="1"/>
  <c r="DK35" i="1"/>
  <c r="DJ35" i="1"/>
  <c r="DG35" i="1"/>
  <c r="DD35" i="1"/>
  <c r="DA35" i="1"/>
  <c r="CX35" i="1"/>
  <c r="CU35" i="1"/>
  <c r="CN35" i="1"/>
  <c r="CM35" i="1"/>
  <c r="BW35" i="1"/>
  <c r="BV35" i="1"/>
  <c r="BU35" i="1"/>
  <c r="BR35" i="1"/>
  <c r="BK35" i="1"/>
  <c r="BH35" i="1"/>
  <c r="AZ35" i="1"/>
  <c r="AY35" i="1"/>
  <c r="BA35" i="1" s="1"/>
  <c r="AX35" i="1"/>
  <c r="AT35" i="1"/>
  <c r="AO35" i="1"/>
  <c r="AN35" i="1"/>
  <c r="AP35" i="1" s="1"/>
  <c r="AM35" i="1"/>
  <c r="AI35" i="1"/>
  <c r="AE35" i="1"/>
  <c r="Z35" i="1"/>
  <c r="CQ35" i="1" s="1"/>
  <c r="DP35" i="1" s="1"/>
  <c r="Y35" i="1"/>
  <c r="X35" i="1"/>
  <c r="T35" i="1"/>
  <c r="P35" i="1"/>
  <c r="AA35" i="1" s="1"/>
  <c r="L35" i="1"/>
  <c r="H35" i="1"/>
  <c r="DL34" i="1"/>
  <c r="DK34" i="1"/>
  <c r="DJ34" i="1"/>
  <c r="DG34" i="1"/>
  <c r="DD34" i="1"/>
  <c r="DA34" i="1"/>
  <c r="CX34" i="1"/>
  <c r="CU34" i="1"/>
  <c r="CN34" i="1"/>
  <c r="CM34" i="1"/>
  <c r="BW34" i="1"/>
  <c r="BV34" i="1"/>
  <c r="BU34" i="1"/>
  <c r="BR34" i="1"/>
  <c r="BK34" i="1"/>
  <c r="BH34" i="1"/>
  <c r="AZ34" i="1"/>
  <c r="AY34" i="1"/>
  <c r="AX34" i="1"/>
  <c r="AT34" i="1"/>
  <c r="AO34" i="1"/>
  <c r="AN34" i="1"/>
  <c r="AM34" i="1"/>
  <c r="AI34" i="1"/>
  <c r="AE34" i="1"/>
  <c r="Z34" i="1"/>
  <c r="Y34" i="1"/>
  <c r="X34" i="1"/>
  <c r="T34" i="1"/>
  <c r="P34" i="1"/>
  <c r="L34" i="1"/>
  <c r="H34" i="1"/>
  <c r="DV33" i="1"/>
  <c r="DQ33" i="1"/>
  <c r="DL33" i="1"/>
  <c r="DP33" i="1" s="1"/>
  <c r="DK33" i="1"/>
  <c r="DM33" i="1" s="1"/>
  <c r="DJ33" i="1"/>
  <c r="DG33" i="1"/>
  <c r="DD33" i="1"/>
  <c r="DA33" i="1"/>
  <c r="CX33" i="1"/>
  <c r="CU33" i="1"/>
  <c r="CO33" i="1"/>
  <c r="BK33" i="1"/>
  <c r="BA33" i="1"/>
  <c r="AZ33" i="1"/>
  <c r="AY33" i="1"/>
  <c r="AX33" i="1"/>
  <c r="AT33" i="1"/>
  <c r="AO33" i="1"/>
  <c r="AN33" i="1"/>
  <c r="AP33" i="1" s="1"/>
  <c r="AE33" i="1"/>
  <c r="Z33" i="1"/>
  <c r="Y33" i="1"/>
  <c r="X33" i="1"/>
  <c r="T33" i="1"/>
  <c r="P33" i="1"/>
  <c r="L33" i="1"/>
  <c r="H33" i="1"/>
  <c r="DL32" i="1"/>
  <c r="DK32" i="1"/>
  <c r="DJ32" i="1"/>
  <c r="DG32" i="1"/>
  <c r="DD32" i="1"/>
  <c r="DA32" i="1"/>
  <c r="CX32" i="1"/>
  <c r="CU32" i="1"/>
  <c r="CN32" i="1"/>
  <c r="CM32" i="1"/>
  <c r="BW32" i="1"/>
  <c r="BV32" i="1"/>
  <c r="BU32" i="1"/>
  <c r="BR32" i="1"/>
  <c r="BK32" i="1"/>
  <c r="BH32" i="1"/>
  <c r="AZ32" i="1"/>
  <c r="AY32" i="1"/>
  <c r="AX32" i="1"/>
  <c r="AT32" i="1"/>
  <c r="AO32" i="1"/>
  <c r="AN32" i="1"/>
  <c r="AM32" i="1"/>
  <c r="AI32" i="1"/>
  <c r="AE32" i="1"/>
  <c r="Z32" i="1"/>
  <c r="Y32" i="1"/>
  <c r="X32" i="1"/>
  <c r="T32" i="1"/>
  <c r="P32" i="1"/>
  <c r="L32" i="1"/>
  <c r="H32" i="1"/>
  <c r="DL31" i="1"/>
  <c r="DK31" i="1"/>
  <c r="DJ31" i="1"/>
  <c r="DG31" i="1"/>
  <c r="DD31" i="1"/>
  <c r="DA31" i="1"/>
  <c r="CX31" i="1"/>
  <c r="CU31" i="1"/>
  <c r="CN31" i="1"/>
  <c r="CM31" i="1"/>
  <c r="BW31" i="1"/>
  <c r="BV31" i="1"/>
  <c r="BU31" i="1"/>
  <c r="BR31" i="1"/>
  <c r="BK31" i="1"/>
  <c r="BH31" i="1"/>
  <c r="AZ31" i="1"/>
  <c r="AY31" i="1"/>
  <c r="AX31" i="1"/>
  <c r="AT31" i="1"/>
  <c r="AO31" i="1"/>
  <c r="AP31" i="1" s="1"/>
  <c r="AN31" i="1"/>
  <c r="AM31" i="1"/>
  <c r="AI31" i="1"/>
  <c r="AE31" i="1"/>
  <c r="Z31" i="1"/>
  <c r="Y31" i="1"/>
  <c r="X31" i="1"/>
  <c r="T31" i="1"/>
  <c r="P31" i="1"/>
  <c r="L31" i="1"/>
  <c r="H31" i="1"/>
  <c r="DL30" i="1"/>
  <c r="DK30" i="1"/>
  <c r="DJ30" i="1"/>
  <c r="DG30" i="1"/>
  <c r="DD30" i="1"/>
  <c r="DA30" i="1"/>
  <c r="CX30" i="1"/>
  <c r="CU30" i="1"/>
  <c r="CN30" i="1"/>
  <c r="CM30" i="1"/>
  <c r="BW30" i="1"/>
  <c r="BV30" i="1"/>
  <c r="BU30" i="1"/>
  <c r="BR30" i="1"/>
  <c r="BK30" i="1"/>
  <c r="BH30" i="1"/>
  <c r="BX30" i="1" s="1"/>
  <c r="AZ30" i="1"/>
  <c r="AY30" i="1"/>
  <c r="AX30" i="1"/>
  <c r="AT30" i="1"/>
  <c r="AO30" i="1"/>
  <c r="AN30" i="1"/>
  <c r="AM30" i="1"/>
  <c r="AI30" i="1"/>
  <c r="AE30" i="1"/>
  <c r="Z30" i="1"/>
  <c r="Y30" i="1"/>
  <c r="X30" i="1"/>
  <c r="T30" i="1"/>
  <c r="P30" i="1"/>
  <c r="L30" i="1"/>
  <c r="H30" i="1"/>
  <c r="DK29" i="1"/>
  <c r="DM29" i="1" s="1"/>
  <c r="DJ29" i="1"/>
  <c r="DG29" i="1"/>
  <c r="DD29" i="1"/>
  <c r="DA29" i="1"/>
  <c r="CX29" i="1"/>
  <c r="CU29" i="1"/>
  <c r="CN29" i="1"/>
  <c r="CM29" i="1"/>
  <c r="BW29" i="1"/>
  <c r="BV29" i="1"/>
  <c r="BU29" i="1"/>
  <c r="BR29" i="1"/>
  <c r="BK29" i="1"/>
  <c r="BH29" i="1"/>
  <c r="AZ29" i="1"/>
  <c r="AY29" i="1"/>
  <c r="BA29" i="1" s="1"/>
  <c r="AX29" i="1"/>
  <c r="AT29" i="1"/>
  <c r="AO29" i="1"/>
  <c r="AN29" i="1"/>
  <c r="AP29" i="1" s="1"/>
  <c r="AM29" i="1"/>
  <c r="AI29" i="1"/>
  <c r="AE29" i="1"/>
  <c r="Z29" i="1"/>
  <c r="Y29" i="1"/>
  <c r="X29" i="1"/>
  <c r="T29" i="1"/>
  <c r="P29" i="1"/>
  <c r="L29" i="1"/>
  <c r="H29" i="1"/>
  <c r="DL28" i="1"/>
  <c r="DK28" i="1"/>
  <c r="DJ28" i="1"/>
  <c r="DG28" i="1"/>
  <c r="DD28" i="1"/>
  <c r="DA28" i="1"/>
  <c r="CX28" i="1"/>
  <c r="CU28" i="1"/>
  <c r="CN28" i="1"/>
  <c r="CM28" i="1"/>
  <c r="BW28" i="1"/>
  <c r="BV28" i="1"/>
  <c r="BU28" i="1"/>
  <c r="BR28" i="1"/>
  <c r="BK28" i="1"/>
  <c r="BH28" i="1"/>
  <c r="AZ28" i="1"/>
  <c r="AY28" i="1"/>
  <c r="AX28" i="1"/>
  <c r="AT28" i="1"/>
  <c r="AO28" i="1"/>
  <c r="AP28" i="1" s="1"/>
  <c r="AN28" i="1"/>
  <c r="AM28" i="1"/>
  <c r="AI28" i="1"/>
  <c r="AE28" i="1"/>
  <c r="Z28" i="1"/>
  <c r="Y28" i="1"/>
  <c r="X28" i="1"/>
  <c r="T28" i="1"/>
  <c r="P28" i="1"/>
  <c r="L28" i="1"/>
  <c r="H28" i="1"/>
  <c r="DL27" i="1"/>
  <c r="DK27" i="1"/>
  <c r="DJ27" i="1"/>
  <c r="DG27" i="1"/>
  <c r="DD27" i="1"/>
  <c r="DA27" i="1"/>
  <c r="CX27" i="1"/>
  <c r="CU27" i="1"/>
  <c r="CN27" i="1"/>
  <c r="CM27" i="1"/>
  <c r="BW27" i="1"/>
  <c r="BV27" i="1"/>
  <c r="BU27" i="1"/>
  <c r="BR27" i="1"/>
  <c r="BK27" i="1"/>
  <c r="BH27" i="1"/>
  <c r="AZ27" i="1"/>
  <c r="AY27" i="1"/>
  <c r="AX27" i="1"/>
  <c r="AT27" i="1"/>
  <c r="AO27" i="1"/>
  <c r="AN27" i="1"/>
  <c r="AM27" i="1"/>
  <c r="AI27" i="1"/>
  <c r="AE27" i="1"/>
  <c r="Z27" i="1"/>
  <c r="Y27" i="1"/>
  <c r="X27" i="1"/>
  <c r="T27" i="1"/>
  <c r="P27" i="1"/>
  <c r="L27" i="1"/>
  <c r="H27" i="1"/>
  <c r="DL26" i="1"/>
  <c r="DK26" i="1"/>
  <c r="DJ26" i="1"/>
  <c r="DG26" i="1"/>
  <c r="DD26" i="1"/>
  <c r="DA26" i="1"/>
  <c r="CX26" i="1"/>
  <c r="CU26" i="1"/>
  <c r="CN26" i="1"/>
  <c r="CM26" i="1"/>
  <c r="BW26" i="1"/>
  <c r="BV26" i="1"/>
  <c r="BU26" i="1"/>
  <c r="BR26" i="1"/>
  <c r="BK26" i="1"/>
  <c r="BH26" i="1"/>
  <c r="BX26" i="1" s="1"/>
  <c r="BA26" i="1"/>
  <c r="AZ26" i="1"/>
  <c r="AY26" i="1"/>
  <c r="AX26" i="1"/>
  <c r="AT26" i="1"/>
  <c r="AO26" i="1"/>
  <c r="AN26" i="1"/>
  <c r="AP26" i="1" s="1"/>
  <c r="AM26" i="1"/>
  <c r="AI26" i="1"/>
  <c r="AE26" i="1"/>
  <c r="Z26" i="1"/>
  <c r="CQ26" i="1" s="1"/>
  <c r="Y26" i="1"/>
  <c r="CP26" i="1" s="1"/>
  <c r="DO26" i="1" s="1"/>
  <c r="X26" i="1"/>
  <c r="T26" i="1"/>
  <c r="P26" i="1"/>
  <c r="L26" i="1"/>
  <c r="H26" i="1"/>
  <c r="DL25" i="1"/>
  <c r="DK25" i="1"/>
  <c r="DJ25" i="1"/>
  <c r="DG25" i="1"/>
  <c r="DD25" i="1"/>
  <c r="DA25" i="1"/>
  <c r="CX25" i="1"/>
  <c r="CU25" i="1"/>
  <c r="CN25" i="1"/>
  <c r="CM25" i="1"/>
  <c r="CO25" i="1" s="1"/>
  <c r="BW25" i="1"/>
  <c r="BV25" i="1"/>
  <c r="BU25" i="1"/>
  <c r="BR25" i="1"/>
  <c r="BK25" i="1"/>
  <c r="BH25" i="1"/>
  <c r="BX25" i="1" s="1"/>
  <c r="AZ25" i="1"/>
  <c r="AY25" i="1"/>
  <c r="BA25" i="1" s="1"/>
  <c r="AX25" i="1"/>
  <c r="AT25" i="1"/>
  <c r="AO25" i="1"/>
  <c r="AN25" i="1"/>
  <c r="AP25" i="1" s="1"/>
  <c r="AM25" i="1"/>
  <c r="AI25" i="1"/>
  <c r="AE25" i="1"/>
  <c r="Z25" i="1"/>
  <c r="Y25" i="1"/>
  <c r="X25" i="1"/>
  <c r="T25" i="1"/>
  <c r="P25" i="1"/>
  <c r="L25" i="1"/>
  <c r="H25" i="1"/>
  <c r="DL24" i="1"/>
  <c r="DK24" i="1"/>
  <c r="DJ24" i="1"/>
  <c r="DG24" i="1"/>
  <c r="DD24" i="1"/>
  <c r="DA24" i="1"/>
  <c r="CX24" i="1"/>
  <c r="CU24" i="1"/>
  <c r="CN24" i="1"/>
  <c r="CM24" i="1"/>
  <c r="CO24" i="1" s="1"/>
  <c r="BW24" i="1"/>
  <c r="BV24" i="1"/>
  <c r="BU24" i="1"/>
  <c r="BR24" i="1"/>
  <c r="BK24" i="1"/>
  <c r="BH24" i="1"/>
  <c r="AZ24" i="1"/>
  <c r="AY24" i="1"/>
  <c r="AX24" i="1"/>
  <c r="AT24" i="1"/>
  <c r="AO24" i="1"/>
  <c r="AN24" i="1"/>
  <c r="AP24" i="1" s="1"/>
  <c r="AM24" i="1"/>
  <c r="AI24" i="1"/>
  <c r="AE24" i="1"/>
  <c r="Z24" i="1"/>
  <c r="Y24" i="1"/>
  <c r="X24" i="1"/>
  <c r="T24" i="1"/>
  <c r="P24" i="1"/>
  <c r="L24" i="1"/>
  <c r="H24" i="1"/>
  <c r="DL23" i="1"/>
  <c r="DK23" i="1"/>
  <c r="DM23" i="1" s="1"/>
  <c r="DJ23" i="1"/>
  <c r="DG23" i="1"/>
  <c r="DD23" i="1"/>
  <c r="DA23" i="1"/>
  <c r="CX23" i="1"/>
  <c r="CU23" i="1"/>
  <c r="CN23" i="1"/>
  <c r="CM23" i="1"/>
  <c r="BW23" i="1"/>
  <c r="BV23" i="1"/>
  <c r="BU23" i="1"/>
  <c r="BR23" i="1"/>
  <c r="BK23" i="1"/>
  <c r="BH23" i="1"/>
  <c r="AZ23" i="1"/>
  <c r="AY23" i="1"/>
  <c r="AX23" i="1"/>
  <c r="AT23" i="1"/>
  <c r="AO23" i="1"/>
  <c r="AN23" i="1"/>
  <c r="AP23" i="1" s="1"/>
  <c r="AM23" i="1"/>
  <c r="AI23" i="1"/>
  <c r="AE23" i="1"/>
  <c r="Z23" i="1"/>
  <c r="Y23" i="1"/>
  <c r="CP23" i="1" s="1"/>
  <c r="X23" i="1"/>
  <c r="T23" i="1"/>
  <c r="P23" i="1"/>
  <c r="L23" i="1"/>
  <c r="H23" i="1"/>
  <c r="DL22" i="1"/>
  <c r="DK22" i="1"/>
  <c r="DJ22" i="1"/>
  <c r="DG22" i="1"/>
  <c r="DD22" i="1"/>
  <c r="DA22" i="1"/>
  <c r="CX22" i="1"/>
  <c r="CU22" i="1"/>
  <c r="CN22" i="1"/>
  <c r="CM22" i="1"/>
  <c r="BW22" i="1"/>
  <c r="BV22" i="1"/>
  <c r="BU22" i="1"/>
  <c r="BR22" i="1"/>
  <c r="BX22" i="1" s="1"/>
  <c r="BK22" i="1"/>
  <c r="BH22" i="1"/>
  <c r="AZ22" i="1"/>
  <c r="AY22" i="1"/>
  <c r="BA22" i="1" s="1"/>
  <c r="AX22" i="1"/>
  <c r="AT22" i="1"/>
  <c r="AO22" i="1"/>
  <c r="AN22" i="1"/>
  <c r="AM22" i="1"/>
  <c r="AI22" i="1"/>
  <c r="AE22" i="1"/>
  <c r="Z22" i="1"/>
  <c r="Y22" i="1"/>
  <c r="X22" i="1"/>
  <c r="T22" i="1"/>
  <c r="P22" i="1"/>
  <c r="L22" i="1"/>
  <c r="H22" i="1"/>
  <c r="DL21" i="1"/>
  <c r="DK21" i="1"/>
  <c r="DM21" i="1" s="1"/>
  <c r="DJ21" i="1"/>
  <c r="DG21" i="1"/>
  <c r="DD21" i="1"/>
  <c r="DA21" i="1"/>
  <c r="CX21" i="1"/>
  <c r="CU21" i="1"/>
  <c r="CN21" i="1"/>
  <c r="CM21" i="1"/>
  <c r="BW21" i="1"/>
  <c r="BV21" i="1"/>
  <c r="BU21" i="1"/>
  <c r="BR21" i="1"/>
  <c r="BK21" i="1"/>
  <c r="BH21" i="1"/>
  <c r="AZ21" i="1"/>
  <c r="AY21" i="1"/>
  <c r="BA21" i="1" s="1"/>
  <c r="AX21" i="1"/>
  <c r="AT21" i="1"/>
  <c r="AO21" i="1"/>
  <c r="AN21" i="1"/>
  <c r="AP21" i="1" s="1"/>
  <c r="AM21" i="1"/>
  <c r="AI21" i="1"/>
  <c r="AE21" i="1"/>
  <c r="Z21" i="1"/>
  <c r="Y21" i="1"/>
  <c r="X21" i="1"/>
  <c r="T21" i="1"/>
  <c r="P21" i="1"/>
  <c r="L21" i="1"/>
  <c r="H21" i="1"/>
  <c r="DL20" i="1"/>
  <c r="DK20" i="1"/>
  <c r="DM20" i="1" s="1"/>
  <c r="DJ20" i="1"/>
  <c r="DG20" i="1"/>
  <c r="DD20" i="1"/>
  <c r="DA20" i="1"/>
  <c r="CX20" i="1"/>
  <c r="CU20" i="1"/>
  <c r="CN20" i="1"/>
  <c r="CM20" i="1"/>
  <c r="CO20" i="1" s="1"/>
  <c r="BW20" i="1"/>
  <c r="BV20" i="1"/>
  <c r="BU20" i="1"/>
  <c r="BR20" i="1"/>
  <c r="BK20" i="1"/>
  <c r="BH20" i="1"/>
  <c r="AZ20" i="1"/>
  <c r="AY20" i="1"/>
  <c r="BA20" i="1" s="1"/>
  <c r="AX20" i="1"/>
  <c r="AT20" i="1"/>
  <c r="AO20" i="1"/>
  <c r="AN20" i="1"/>
  <c r="AP20" i="1" s="1"/>
  <c r="AM20" i="1"/>
  <c r="AI20" i="1"/>
  <c r="AE20" i="1"/>
  <c r="AA20" i="1"/>
  <c r="Z20" i="1"/>
  <c r="Y20" i="1"/>
  <c r="X20" i="1"/>
  <c r="T20" i="1"/>
  <c r="P20" i="1"/>
  <c r="L20" i="1"/>
  <c r="H20" i="1"/>
  <c r="DL19" i="1"/>
  <c r="DK19" i="1"/>
  <c r="DJ19" i="1"/>
  <c r="DG19" i="1"/>
  <c r="DD19" i="1"/>
  <c r="DA19" i="1"/>
  <c r="CX19" i="1"/>
  <c r="CU19" i="1"/>
  <c r="CN19" i="1"/>
  <c r="CM19" i="1"/>
  <c r="BW19" i="1"/>
  <c r="BV19" i="1"/>
  <c r="BU19" i="1"/>
  <c r="BR19" i="1"/>
  <c r="BK19" i="1"/>
  <c r="BH19" i="1"/>
  <c r="AZ19" i="1"/>
  <c r="AY19" i="1"/>
  <c r="AX19" i="1"/>
  <c r="AT19" i="1"/>
  <c r="AO19" i="1"/>
  <c r="AN19" i="1"/>
  <c r="AM19" i="1"/>
  <c r="AI19" i="1"/>
  <c r="AE19" i="1"/>
  <c r="Z19" i="1"/>
  <c r="Y19" i="1"/>
  <c r="X19" i="1"/>
  <c r="T19" i="1"/>
  <c r="P19" i="1"/>
  <c r="L19" i="1"/>
  <c r="H19" i="1"/>
  <c r="DL18" i="1"/>
  <c r="DK18" i="1"/>
  <c r="DJ18" i="1"/>
  <c r="DG18" i="1"/>
  <c r="DD18" i="1"/>
  <c r="DA18" i="1"/>
  <c r="CX18" i="1"/>
  <c r="CU18" i="1"/>
  <c r="CN18" i="1"/>
  <c r="CM18" i="1"/>
  <c r="BW18" i="1"/>
  <c r="BV18" i="1"/>
  <c r="BU18" i="1"/>
  <c r="BR18" i="1"/>
  <c r="BK18" i="1"/>
  <c r="BH18" i="1"/>
  <c r="AZ18" i="1"/>
  <c r="BA18" i="1" s="1"/>
  <c r="AY18" i="1"/>
  <c r="AX18" i="1"/>
  <c r="AT18" i="1"/>
  <c r="AP18" i="1"/>
  <c r="AO18" i="1"/>
  <c r="AN18" i="1"/>
  <c r="AM18" i="1"/>
  <c r="AI18" i="1"/>
  <c r="AE18" i="1"/>
  <c r="Z18" i="1"/>
  <c r="Y18" i="1"/>
  <c r="CP18" i="1" s="1"/>
  <c r="X18" i="1"/>
  <c r="T18" i="1"/>
  <c r="P18" i="1"/>
  <c r="L18" i="1"/>
  <c r="H18" i="1"/>
  <c r="DL17" i="1"/>
  <c r="DK17" i="1"/>
  <c r="DM17" i="1" s="1"/>
  <c r="DJ17" i="1"/>
  <c r="DG17" i="1"/>
  <c r="DD17" i="1"/>
  <c r="DA17" i="1"/>
  <c r="CX17" i="1"/>
  <c r="CU17" i="1"/>
  <c r="CN17" i="1"/>
  <c r="CM17" i="1"/>
  <c r="BW17" i="1"/>
  <c r="BV17" i="1"/>
  <c r="BU17" i="1"/>
  <c r="BR17" i="1"/>
  <c r="BK17" i="1"/>
  <c r="BH17" i="1"/>
  <c r="AZ17" i="1"/>
  <c r="AY17" i="1"/>
  <c r="BA17" i="1" s="1"/>
  <c r="AX17" i="1"/>
  <c r="AT17" i="1"/>
  <c r="AO17" i="1"/>
  <c r="AN17" i="1"/>
  <c r="AM17" i="1"/>
  <c r="AI17" i="1"/>
  <c r="AE17" i="1"/>
  <c r="Z17" i="1"/>
  <c r="Y17" i="1"/>
  <c r="X17" i="1"/>
  <c r="T17" i="1"/>
  <c r="P17" i="1"/>
  <c r="L17" i="1"/>
  <c r="H17" i="1"/>
  <c r="DL16" i="1"/>
  <c r="DK16" i="1"/>
  <c r="DJ16" i="1"/>
  <c r="DG16" i="1"/>
  <c r="DD16" i="1"/>
  <c r="DA16" i="1"/>
  <c r="CX16" i="1"/>
  <c r="CU16" i="1"/>
  <c r="CN16" i="1"/>
  <c r="CM16" i="1"/>
  <c r="BW16" i="1"/>
  <c r="BV16" i="1"/>
  <c r="BU16" i="1"/>
  <c r="BR16" i="1"/>
  <c r="BK16" i="1"/>
  <c r="BH16" i="1"/>
  <c r="BX16" i="1" s="1"/>
  <c r="AZ16" i="1"/>
  <c r="AY16" i="1"/>
  <c r="AX16" i="1"/>
  <c r="AT16" i="1"/>
  <c r="AO16" i="1"/>
  <c r="AN16" i="1"/>
  <c r="AP16" i="1" s="1"/>
  <c r="AM16" i="1"/>
  <c r="AI16" i="1"/>
  <c r="AE16" i="1"/>
  <c r="Z16" i="1"/>
  <c r="Y16" i="1"/>
  <c r="X16" i="1"/>
  <c r="T16" i="1"/>
  <c r="P16" i="1"/>
  <c r="L16" i="1"/>
  <c r="H16" i="1"/>
  <c r="DL15" i="1"/>
  <c r="DK15" i="1"/>
  <c r="DJ15" i="1"/>
  <c r="DG15" i="1"/>
  <c r="DD15" i="1"/>
  <c r="DA15" i="1"/>
  <c r="CX15" i="1"/>
  <c r="CU15" i="1"/>
  <c r="CN15" i="1"/>
  <c r="CM15" i="1"/>
  <c r="CO15" i="1" s="1"/>
  <c r="DR15" i="1" s="1"/>
  <c r="BW15" i="1"/>
  <c r="BV15" i="1"/>
  <c r="BU15" i="1"/>
  <c r="BR15" i="1"/>
  <c r="BK15" i="1"/>
  <c r="BH15" i="1"/>
  <c r="AZ15" i="1"/>
  <c r="AY15" i="1"/>
  <c r="BA15" i="1" s="1"/>
  <c r="AX15" i="1"/>
  <c r="AT15" i="1"/>
  <c r="AO15" i="1"/>
  <c r="AN15" i="1"/>
  <c r="AM15" i="1"/>
  <c r="AI15" i="1"/>
  <c r="AE15" i="1"/>
  <c r="Z15" i="1"/>
  <c r="CQ15" i="1" s="1"/>
  <c r="Y15" i="1"/>
  <c r="X15" i="1"/>
  <c r="T15" i="1"/>
  <c r="P15" i="1"/>
  <c r="L15" i="1"/>
  <c r="H15" i="1"/>
  <c r="DL14" i="1"/>
  <c r="DK14" i="1"/>
  <c r="DM14" i="1" s="1"/>
  <c r="DJ14" i="1"/>
  <c r="DG14" i="1"/>
  <c r="DD14" i="1"/>
  <c r="DA14" i="1"/>
  <c r="CX14" i="1"/>
  <c r="CU14" i="1"/>
  <c r="CN14" i="1"/>
  <c r="CM14" i="1"/>
  <c r="BW14" i="1"/>
  <c r="BV14" i="1"/>
  <c r="BU14" i="1"/>
  <c r="BR14" i="1"/>
  <c r="BK14" i="1"/>
  <c r="BH14" i="1"/>
  <c r="AZ14" i="1"/>
  <c r="AY14" i="1"/>
  <c r="AX14" i="1"/>
  <c r="AT14" i="1"/>
  <c r="AO14" i="1"/>
  <c r="AN14" i="1"/>
  <c r="AM14" i="1"/>
  <c r="AI14" i="1"/>
  <c r="AE14" i="1"/>
  <c r="Z14" i="1"/>
  <c r="Y14" i="1"/>
  <c r="X14" i="1"/>
  <c r="T14" i="1"/>
  <c r="P14" i="1"/>
  <c r="L14" i="1"/>
  <c r="H14" i="1"/>
  <c r="DL13" i="1"/>
  <c r="DK13" i="1"/>
  <c r="DM13" i="1" s="1"/>
  <c r="DJ13" i="1"/>
  <c r="DG13" i="1"/>
  <c r="DD13" i="1"/>
  <c r="DA13" i="1"/>
  <c r="CX13" i="1"/>
  <c r="CU13" i="1"/>
  <c r="CN13" i="1"/>
  <c r="CM13" i="1"/>
  <c r="BW13" i="1"/>
  <c r="BV13" i="1"/>
  <c r="BU13" i="1"/>
  <c r="BR13" i="1"/>
  <c r="BK13" i="1"/>
  <c r="BH13" i="1"/>
  <c r="AZ13" i="1"/>
  <c r="AY13" i="1"/>
  <c r="BA13" i="1" s="1"/>
  <c r="AX13" i="1"/>
  <c r="AT13" i="1"/>
  <c r="AO13" i="1"/>
  <c r="AN13" i="1"/>
  <c r="AM13" i="1"/>
  <c r="AI13" i="1"/>
  <c r="AE13" i="1"/>
  <c r="Z13" i="1"/>
  <c r="Y13" i="1"/>
  <c r="X13" i="1"/>
  <c r="T13" i="1"/>
  <c r="P13" i="1"/>
  <c r="L13" i="1"/>
  <c r="H13" i="1"/>
  <c r="DL12" i="1"/>
  <c r="DK12" i="1"/>
  <c r="DJ12" i="1"/>
  <c r="DG12" i="1"/>
  <c r="DD12" i="1"/>
  <c r="DA12" i="1"/>
  <c r="CX12" i="1"/>
  <c r="CU12" i="1"/>
  <c r="CN12" i="1"/>
  <c r="CM12" i="1"/>
  <c r="BW12" i="1"/>
  <c r="BV12" i="1"/>
  <c r="BU12" i="1"/>
  <c r="BR12" i="1"/>
  <c r="BK12" i="1"/>
  <c r="BH12" i="1"/>
  <c r="AZ12" i="1"/>
  <c r="AY12" i="1"/>
  <c r="AX12" i="1"/>
  <c r="AT12" i="1"/>
  <c r="AO12" i="1"/>
  <c r="AN12" i="1"/>
  <c r="AM12" i="1"/>
  <c r="AI12" i="1"/>
  <c r="AE12" i="1"/>
  <c r="Z12" i="1"/>
  <c r="Y12" i="1"/>
  <c r="X12" i="1"/>
  <c r="T12" i="1"/>
  <c r="P12" i="1"/>
  <c r="L12" i="1"/>
  <c r="H12" i="1"/>
  <c r="DO11" i="1"/>
  <c r="DL11" i="1"/>
  <c r="DM11" i="1" s="1"/>
  <c r="DK11" i="1"/>
  <c r="DJ11" i="1"/>
  <c r="DG11" i="1"/>
  <c r="DD11" i="1"/>
  <c r="DA11" i="1"/>
  <c r="CX11" i="1"/>
  <c r="CU11" i="1"/>
  <c r="CN11" i="1"/>
  <c r="CM11" i="1"/>
  <c r="DU11" i="1" s="1"/>
  <c r="BW11" i="1"/>
  <c r="BV11" i="1"/>
  <c r="BU11" i="1"/>
  <c r="BR11" i="1"/>
  <c r="BK11" i="1"/>
  <c r="BH11" i="1"/>
  <c r="BX11" i="1" s="1"/>
  <c r="AZ11" i="1"/>
  <c r="AY11" i="1"/>
  <c r="AX11" i="1"/>
  <c r="AT11" i="1"/>
  <c r="AO11" i="1"/>
  <c r="AN11" i="1"/>
  <c r="AM11" i="1"/>
  <c r="AI11" i="1"/>
  <c r="Z11" i="1"/>
  <c r="X11" i="1"/>
  <c r="T11" i="1"/>
  <c r="P11" i="1"/>
  <c r="L11" i="1"/>
  <c r="H11" i="1"/>
  <c r="DL10" i="1"/>
  <c r="DK10" i="1"/>
  <c r="DM10" i="1" s="1"/>
  <c r="DJ10" i="1"/>
  <c r="DG10" i="1"/>
  <c r="DD10" i="1"/>
  <c r="DA10" i="1"/>
  <c r="CX10" i="1"/>
  <c r="CU10" i="1"/>
  <c r="CN10" i="1"/>
  <c r="CM10" i="1"/>
  <c r="BW10" i="1"/>
  <c r="BV10" i="1"/>
  <c r="BU10" i="1"/>
  <c r="BR10" i="1"/>
  <c r="BK10" i="1"/>
  <c r="BH10" i="1"/>
  <c r="AZ10" i="1"/>
  <c r="AY10" i="1"/>
  <c r="BA10" i="1" s="1"/>
  <c r="AX10" i="1"/>
  <c r="AT10" i="1"/>
  <c r="AO10" i="1"/>
  <c r="AN10" i="1"/>
  <c r="AP10" i="1" s="1"/>
  <c r="AM10" i="1"/>
  <c r="AI10" i="1"/>
  <c r="AE10" i="1"/>
  <c r="Z10" i="1"/>
  <c r="Y10" i="1"/>
  <c r="AA10" i="1" s="1"/>
  <c r="X10" i="1"/>
  <c r="T10" i="1"/>
  <c r="P10" i="1"/>
  <c r="L10" i="1"/>
  <c r="H10" i="1"/>
  <c r="DL9" i="1"/>
  <c r="DK9" i="1"/>
  <c r="DJ9" i="1"/>
  <c r="DG9" i="1"/>
  <c r="DD9" i="1"/>
  <c r="DA9" i="1"/>
  <c r="CX9" i="1"/>
  <c r="CU9" i="1"/>
  <c r="CN9" i="1"/>
  <c r="CM9" i="1"/>
  <c r="BW9" i="1"/>
  <c r="BV9" i="1"/>
  <c r="BU9" i="1"/>
  <c r="BR9" i="1"/>
  <c r="BK9" i="1"/>
  <c r="BH9" i="1"/>
  <c r="AZ9" i="1"/>
  <c r="AY9" i="1"/>
  <c r="AX9" i="1"/>
  <c r="AT9" i="1"/>
  <c r="AO9" i="1"/>
  <c r="AN9" i="1"/>
  <c r="AM9" i="1"/>
  <c r="AI9" i="1"/>
  <c r="AE9" i="1"/>
  <c r="Z9" i="1"/>
  <c r="Y9" i="1"/>
  <c r="CP9" i="1" s="1"/>
  <c r="DO9" i="1" s="1"/>
  <c r="X9" i="1"/>
  <c r="T9" i="1"/>
  <c r="P9" i="1"/>
  <c r="L9" i="1"/>
  <c r="H9" i="1"/>
  <c r="DL8" i="1"/>
  <c r="DK8" i="1"/>
  <c r="DM8" i="1" s="1"/>
  <c r="DJ8" i="1"/>
  <c r="DG8" i="1"/>
  <c r="DD8" i="1"/>
  <c r="DA8" i="1"/>
  <c r="CX8" i="1"/>
  <c r="CU8" i="1"/>
  <c r="CN8" i="1"/>
  <c r="CM8" i="1"/>
  <c r="CO8" i="1" s="1"/>
  <c r="DT8" i="1" s="1"/>
  <c r="BW8" i="1"/>
  <c r="BV8" i="1"/>
  <c r="BU8" i="1"/>
  <c r="BR8" i="1"/>
  <c r="BX8" i="1" s="1"/>
  <c r="BK8" i="1"/>
  <c r="BH8" i="1"/>
  <c r="AZ8" i="1"/>
  <c r="AY8" i="1"/>
  <c r="BA8" i="1" s="1"/>
  <c r="AX8" i="1"/>
  <c r="AT8" i="1"/>
  <c r="AO8" i="1"/>
  <c r="AN8" i="1"/>
  <c r="AM8" i="1"/>
  <c r="AI8" i="1"/>
  <c r="AE8" i="1"/>
  <c r="Z8" i="1"/>
  <c r="Y8" i="1"/>
  <c r="X8" i="1"/>
  <c r="T8" i="1"/>
  <c r="P8" i="1"/>
  <c r="L8" i="1"/>
  <c r="H8" i="1"/>
  <c r="DL7" i="1"/>
  <c r="DM7" i="1" s="1"/>
  <c r="DK7" i="1"/>
  <c r="DJ7" i="1"/>
  <c r="DG7" i="1"/>
  <c r="DD7" i="1"/>
  <c r="DA7" i="1"/>
  <c r="CX7" i="1"/>
  <c r="CU7" i="1"/>
  <c r="CO7" i="1"/>
  <c r="DT7" i="1" s="1"/>
  <c r="CN7" i="1"/>
  <c r="CM7" i="1"/>
  <c r="BW7" i="1"/>
  <c r="BV7" i="1"/>
  <c r="BU7" i="1"/>
  <c r="BR7" i="1"/>
  <c r="BK7" i="1"/>
  <c r="BH7" i="1"/>
  <c r="AZ7" i="1"/>
  <c r="AY7" i="1"/>
  <c r="BA7" i="1" s="1"/>
  <c r="AX7" i="1"/>
  <c r="AT7" i="1"/>
  <c r="AO7" i="1"/>
  <c r="AN7" i="1"/>
  <c r="AM7" i="1"/>
  <c r="AI7" i="1"/>
  <c r="AE7" i="1"/>
  <c r="Z7" i="1"/>
  <c r="Y7" i="1"/>
  <c r="X7" i="1"/>
  <c r="T7" i="1"/>
  <c r="P7" i="1"/>
  <c r="L7" i="1"/>
  <c r="H7" i="1"/>
  <c r="DQ6" i="1"/>
  <c r="DL6" i="1"/>
  <c r="DP6" i="1" s="1"/>
  <c r="DK6" i="1"/>
  <c r="DJ6" i="1"/>
  <c r="DG6" i="1"/>
  <c r="DD6" i="1"/>
  <c r="DA6" i="1"/>
  <c r="CX6" i="1"/>
  <c r="CU6" i="1"/>
  <c r="CN6" i="1"/>
  <c r="DV6" i="1" s="1"/>
  <c r="CM6" i="1"/>
  <c r="DU6" i="1" s="1"/>
  <c r="BW6" i="1"/>
  <c r="BV6" i="1"/>
  <c r="BU6" i="1"/>
  <c r="BR6" i="1"/>
  <c r="BK6" i="1"/>
  <c r="BH6" i="1"/>
  <c r="BX6" i="1" s="1"/>
  <c r="AZ6" i="1"/>
  <c r="AY6" i="1"/>
  <c r="BA6" i="1" s="1"/>
  <c r="AX6" i="1"/>
  <c r="AT6" i="1"/>
  <c r="AO6" i="1"/>
  <c r="AN6" i="1"/>
  <c r="AP6" i="1" s="1"/>
  <c r="AM6" i="1"/>
  <c r="AI6" i="1"/>
  <c r="AE6" i="1"/>
  <c r="AA6" i="1"/>
  <c r="Z6" i="1"/>
  <c r="Y6" i="1"/>
  <c r="X6" i="1"/>
  <c r="T6" i="1"/>
  <c r="P6" i="1"/>
  <c r="L6" i="1"/>
  <c r="H6" i="1"/>
  <c r="DM5" i="1"/>
  <c r="DL5" i="1"/>
  <c r="DK5" i="1"/>
  <c r="DJ5" i="1"/>
  <c r="DG5" i="1"/>
  <c r="DD5" i="1"/>
  <c r="DA5" i="1"/>
  <c r="CX5" i="1"/>
  <c r="CU5" i="1"/>
  <c r="CN5" i="1"/>
  <c r="CO5" i="1" s="1"/>
  <c r="DT5" i="1" s="1"/>
  <c r="CM5" i="1"/>
  <c r="BW5" i="1"/>
  <c r="BV5" i="1"/>
  <c r="BU5" i="1"/>
  <c r="BR5" i="1"/>
  <c r="BK5" i="1"/>
  <c r="BH5" i="1"/>
  <c r="BX5" i="1" s="1"/>
  <c r="AZ5" i="1"/>
  <c r="AY5" i="1"/>
  <c r="AX5" i="1"/>
  <c r="AT5" i="1"/>
  <c r="AO5" i="1"/>
  <c r="AN5" i="1"/>
  <c r="AM5" i="1"/>
  <c r="AI5" i="1"/>
  <c r="AE5" i="1"/>
  <c r="Z5" i="1"/>
  <c r="Y5" i="1"/>
  <c r="CP5" i="1" s="1"/>
  <c r="X5" i="1"/>
  <c r="T5" i="1"/>
  <c r="P5" i="1"/>
  <c r="L5" i="1"/>
  <c r="H5" i="1"/>
  <c r="DM4" i="1"/>
  <c r="DL4" i="1"/>
  <c r="DK4" i="1"/>
  <c r="DJ4" i="1"/>
  <c r="DG4" i="1"/>
  <c r="DD4" i="1"/>
  <c r="DA4" i="1"/>
  <c r="CX4" i="1"/>
  <c r="CU4" i="1"/>
  <c r="CN4" i="1"/>
  <c r="CM4" i="1"/>
  <c r="BW4" i="1"/>
  <c r="BV4" i="1"/>
  <c r="BU4" i="1"/>
  <c r="BR4" i="1"/>
  <c r="BX4" i="1" s="1"/>
  <c r="BK4" i="1"/>
  <c r="BH4" i="1"/>
  <c r="AZ4" i="1"/>
  <c r="AY4" i="1"/>
  <c r="AX4" i="1"/>
  <c r="AT4" i="1"/>
  <c r="AO4" i="1"/>
  <c r="AN4" i="1"/>
  <c r="AP4" i="1" s="1"/>
  <c r="AM4" i="1"/>
  <c r="AI4" i="1"/>
  <c r="AE4" i="1"/>
  <c r="Z4" i="1"/>
  <c r="CQ4" i="1" s="1"/>
  <c r="Y4" i="1"/>
  <c r="X4" i="1"/>
  <c r="T4" i="1"/>
  <c r="P4" i="1"/>
  <c r="L4" i="1"/>
  <c r="H4" i="1"/>
  <c r="DL3" i="1"/>
  <c r="DK3" i="1"/>
  <c r="DM3" i="1" s="1"/>
  <c r="DJ3" i="1"/>
  <c r="DG3" i="1"/>
  <c r="DD3" i="1"/>
  <c r="DA3" i="1"/>
  <c r="CX3" i="1"/>
  <c r="CU3" i="1"/>
  <c r="CN3" i="1"/>
  <c r="CM3" i="1"/>
  <c r="CO3" i="1" s="1"/>
  <c r="BW3" i="1"/>
  <c r="BV3" i="1"/>
  <c r="BU3" i="1"/>
  <c r="BR3" i="1"/>
  <c r="BX3" i="1" s="1"/>
  <c r="BK3" i="1"/>
  <c r="BH3" i="1"/>
  <c r="AZ3" i="1"/>
  <c r="BA3" i="1" s="1"/>
  <c r="AY3" i="1"/>
  <c r="AX3" i="1"/>
  <c r="AT3" i="1"/>
  <c r="AP3" i="1"/>
  <c r="AO3" i="1"/>
  <c r="AN3" i="1"/>
  <c r="AM3" i="1"/>
  <c r="AI3" i="1"/>
  <c r="AE3" i="1"/>
  <c r="Z3" i="1"/>
  <c r="Y3" i="1"/>
  <c r="X3" i="1"/>
  <c r="T3" i="1"/>
  <c r="P3" i="1"/>
  <c r="L3" i="1"/>
  <c r="H3" i="1"/>
  <c r="CQ8" i="1" l="1"/>
  <c r="DV8" i="1" s="1"/>
  <c r="BA14" i="1"/>
  <c r="CR28" i="1"/>
  <c r="DQ28" i="1" s="1"/>
  <c r="CO28" i="1"/>
  <c r="DM28" i="1"/>
  <c r="BA31" i="1"/>
  <c r="AP32" i="1"/>
  <c r="DM34" i="1"/>
  <c r="CO9" i="1"/>
  <c r="DT9" i="1" s="1"/>
  <c r="DM9" i="1"/>
  <c r="BX12" i="1"/>
  <c r="CR13" i="1"/>
  <c r="DQ13" i="1" s="1"/>
  <c r="BX13" i="1"/>
  <c r="BX14" i="1"/>
  <c r="CR17" i="1"/>
  <c r="DQ17" i="1" s="1"/>
  <c r="CR21" i="1"/>
  <c r="DQ21" i="1" s="1"/>
  <c r="BX21" i="1"/>
  <c r="AP22" i="1"/>
  <c r="BX24" i="1"/>
  <c r="CQ25" i="1"/>
  <c r="DP26" i="1"/>
  <c r="BX28" i="1"/>
  <c r="BX34" i="1"/>
  <c r="BX9" i="1"/>
  <c r="BX10" i="1"/>
  <c r="AP11" i="1"/>
  <c r="AA12" i="1"/>
  <c r="CP14" i="1"/>
  <c r="DO14" i="1" s="1"/>
  <c r="CO16" i="1"/>
  <c r="DT16" i="1" s="1"/>
  <c r="DM16" i="1"/>
  <c r="DM18" i="1"/>
  <c r="CQ19" i="1"/>
  <c r="DP19" i="1" s="1"/>
  <c r="AP19" i="1"/>
  <c r="BA19" i="1"/>
  <c r="BA23" i="1"/>
  <c r="CQ27" i="1"/>
  <c r="DV27" i="1" s="1"/>
  <c r="BA27" i="1"/>
  <c r="BX27" i="1"/>
  <c r="CO27" i="1"/>
  <c r="DM27" i="1"/>
  <c r="BA30" i="1"/>
  <c r="DM30" i="1"/>
  <c r="AA32" i="1"/>
  <c r="CP34" i="1"/>
  <c r="DO34" i="1" s="1"/>
  <c r="CR12" i="1"/>
  <c r="DQ12" i="1" s="1"/>
  <c r="CP30" i="1"/>
  <c r="DO30" i="1" s="1"/>
  <c r="CR3" i="1"/>
  <c r="DQ3" i="1" s="1"/>
  <c r="AA3" i="1"/>
  <c r="CO4" i="1"/>
  <c r="DT4" i="1" s="1"/>
  <c r="CP7" i="1"/>
  <c r="DO7" i="1" s="1"/>
  <c r="CR8" i="1"/>
  <c r="DQ8" i="1" s="1"/>
  <c r="AA11" i="1"/>
  <c r="AP12" i="1"/>
  <c r="BX15" i="1"/>
  <c r="CQ29" i="1"/>
  <c r="DP29" i="1" s="1"/>
  <c r="CQ9" i="1"/>
  <c r="DP9" i="1" s="1"/>
  <c r="CQ3" i="1"/>
  <c r="DP3" i="1" s="1"/>
  <c r="CR4" i="1"/>
  <c r="AP7" i="1"/>
  <c r="BX7" i="1"/>
  <c r="AA9" i="1"/>
  <c r="DM15" i="1"/>
  <c r="DT15" i="1" s="1"/>
  <c r="CQ16" i="1"/>
  <c r="DP16" i="1" s="1"/>
  <c r="DO18" i="1"/>
  <c r="DO23" i="1"/>
  <c r="CQ18" i="1"/>
  <c r="DP18" i="1" s="1"/>
  <c r="BX19" i="1"/>
  <c r="BX20" i="1"/>
  <c r="CR22" i="1"/>
  <c r="DQ22" i="1" s="1"/>
  <c r="CP22" i="1"/>
  <c r="DO22" i="1" s="1"/>
  <c r="CR26" i="1"/>
  <c r="DQ26" i="1" s="1"/>
  <c r="CQ28" i="1"/>
  <c r="DP28" i="1" s="1"/>
  <c r="CR29" i="1"/>
  <c r="DQ29" i="1" s="1"/>
  <c r="AA33" i="1"/>
  <c r="DT33" i="1"/>
  <c r="DR33" i="1"/>
  <c r="CQ34" i="1"/>
  <c r="DP34" i="1" s="1"/>
  <c r="CR34" i="1"/>
  <c r="DQ34" i="1" s="1"/>
  <c r="AA4" i="1"/>
  <c r="CQ5" i="1"/>
  <c r="AP5" i="1"/>
  <c r="BA5" i="1"/>
  <c r="DM6" i="1"/>
  <c r="CR7" i="1"/>
  <c r="DQ7" i="1" s="1"/>
  <c r="CP8" i="1"/>
  <c r="DO8" i="1" s="1"/>
  <c r="CR9" i="1"/>
  <c r="DQ9" i="1" s="1"/>
  <c r="AP9" i="1"/>
  <c r="BA9" i="1"/>
  <c r="CQ10" i="1"/>
  <c r="DP10" i="1" s="1"/>
  <c r="CQ11" i="1"/>
  <c r="DP11" i="1" s="1"/>
  <c r="CO12" i="1"/>
  <c r="DR12" i="1" s="1"/>
  <c r="DM12" i="1"/>
  <c r="DT12" i="1" s="1"/>
  <c r="CQ13" i="1"/>
  <c r="DP13" i="1" s="1"/>
  <c r="AA14" i="1"/>
  <c r="AP14" i="1"/>
  <c r="CP17" i="1"/>
  <c r="DO17" i="1" s="1"/>
  <c r="BX17" i="1"/>
  <c r="BX18" i="1"/>
  <c r="CO18" i="1"/>
  <c r="DR18" i="1" s="1"/>
  <c r="CP19" i="1"/>
  <c r="DO19" i="1" s="1"/>
  <c r="DM19" i="1"/>
  <c r="CQ20" i="1"/>
  <c r="DP20" i="1" s="1"/>
  <c r="AA21" i="1"/>
  <c r="CO21" i="1"/>
  <c r="DS21" i="1" s="1"/>
  <c r="CQ22" i="1"/>
  <c r="DP22" i="1" s="1"/>
  <c r="BX23" i="1"/>
  <c r="CR24" i="1"/>
  <c r="DQ24" i="1" s="1"/>
  <c r="CP24" i="1"/>
  <c r="DO24" i="1" s="1"/>
  <c r="DM24" i="1"/>
  <c r="DT24" i="1" s="1"/>
  <c r="CR25" i="1"/>
  <c r="DQ25" i="1" s="1"/>
  <c r="CP27" i="1"/>
  <c r="DO27" i="1" s="1"/>
  <c r="CP29" i="1"/>
  <c r="BX29" i="1"/>
  <c r="CR30" i="1"/>
  <c r="DQ30" i="1" s="1"/>
  <c r="BX31" i="1"/>
  <c r="DM31" i="1"/>
  <c r="CQ32" i="1"/>
  <c r="DP32" i="1" s="1"/>
  <c r="CP32" i="1"/>
  <c r="DO32" i="1" s="1"/>
  <c r="BX32" i="1"/>
  <c r="DM32" i="1"/>
  <c r="CP33" i="1"/>
  <c r="DO33" i="1" s="1"/>
  <c r="AA34" i="1"/>
  <c r="AP34" i="1"/>
  <c r="BA34" i="1"/>
  <c r="CP35" i="1"/>
  <c r="DU35" i="1" s="1"/>
  <c r="BX35" i="1"/>
  <c r="BA4" i="1"/>
  <c r="CR5" i="1"/>
  <c r="DQ5" i="1" s="1"/>
  <c r="CQ7" i="1"/>
  <c r="DV7" i="1" s="1"/>
  <c r="AP8" i="1"/>
  <c r="CR10" i="1"/>
  <c r="DQ10" i="1" s="1"/>
  <c r="CR14" i="1"/>
  <c r="DQ14" i="1" s="1"/>
  <c r="AP15" i="1"/>
  <c r="CR16" i="1"/>
  <c r="DQ16" i="1" s="1"/>
  <c r="CP16" i="1"/>
  <c r="DO16" i="1" s="1"/>
  <c r="CO17" i="1"/>
  <c r="DS17" i="1" s="1"/>
  <c r="CR18" i="1"/>
  <c r="DV20" i="1"/>
  <c r="CQ21" i="1"/>
  <c r="DP21" i="1" s="1"/>
  <c r="AP27" i="1"/>
  <c r="AA28" i="1"/>
  <c r="CO29" i="1"/>
  <c r="DR29" i="1" s="1"/>
  <c r="AA30" i="1"/>
  <c r="AP30" i="1"/>
  <c r="CP31" i="1"/>
  <c r="DO31" i="1" s="1"/>
  <c r="CR32" i="1"/>
  <c r="DQ32" i="1" s="1"/>
  <c r="DM35" i="1"/>
  <c r="DR3" i="1"/>
  <c r="DT3" i="1"/>
  <c r="DP4" i="1"/>
  <c r="DV4" i="1"/>
  <c r="DV15" i="1"/>
  <c r="DP15" i="1"/>
  <c r="DP27" i="1"/>
  <c r="DP7" i="1"/>
  <c r="DO5" i="1"/>
  <c r="DU5" i="1"/>
  <c r="DV25" i="1"/>
  <c r="DP25" i="1"/>
  <c r="DR25" i="1"/>
  <c r="DP5" i="1"/>
  <c r="DV5" i="1"/>
  <c r="DU8" i="1"/>
  <c r="DU9" i="1"/>
  <c r="CR11" i="1"/>
  <c r="DS12" i="1"/>
  <c r="DP8" i="1"/>
  <c r="DS16" i="1"/>
  <c r="DT17" i="1"/>
  <c r="DU14" i="1"/>
  <c r="DT20" i="1"/>
  <c r="DR20" i="1"/>
  <c r="CP3" i="1"/>
  <c r="DO3" i="1" s="1"/>
  <c r="DR4" i="1"/>
  <c r="AA5" i="1"/>
  <c r="DO6" i="1"/>
  <c r="DR7" i="1"/>
  <c r="AA8" i="1"/>
  <c r="CO10" i="1"/>
  <c r="BA11" i="1"/>
  <c r="BA12" i="1"/>
  <c r="CP12" i="1"/>
  <c r="AA13" i="1"/>
  <c r="AP13" i="1"/>
  <c r="CQ17" i="1"/>
  <c r="DP17" i="1" s="1"/>
  <c r="CR19" i="1"/>
  <c r="DQ19" i="1" s="1"/>
  <c r="AA19" i="1"/>
  <c r="DM25" i="1"/>
  <c r="DT25" i="1" s="1"/>
  <c r="DV26" i="1"/>
  <c r="DV28" i="1"/>
  <c r="AA29" i="1"/>
  <c r="CO34" i="1"/>
  <c r="CP4" i="1"/>
  <c r="DO4" i="1" s="1"/>
  <c r="CO22" i="1"/>
  <c r="CR23" i="1"/>
  <c r="DQ23" i="1" s="1"/>
  <c r="AA23" i="1"/>
  <c r="CQ23" i="1"/>
  <c r="CQ12" i="1"/>
  <c r="DP12" i="1" s="1"/>
  <c r="CP13" i="1"/>
  <c r="DO13" i="1" s="1"/>
  <c r="CQ14" i="1"/>
  <c r="DP14" i="1" s="1"/>
  <c r="CR15" i="1"/>
  <c r="DQ15" i="1" s="1"/>
  <c r="AA15" i="1"/>
  <c r="CP15" i="1"/>
  <c r="DO15" i="1" s="1"/>
  <c r="AA16" i="1"/>
  <c r="AA17" i="1"/>
  <c r="DV17" i="1"/>
  <c r="CP20" i="1"/>
  <c r="CP21" i="1"/>
  <c r="DV21" i="1"/>
  <c r="AA22" i="1"/>
  <c r="DU23" i="1"/>
  <c r="CO23" i="1"/>
  <c r="AA24" i="1"/>
  <c r="AA26" i="1"/>
  <c r="CP28" i="1"/>
  <c r="DR28" i="1"/>
  <c r="CR31" i="1"/>
  <c r="DQ31" i="1" s="1"/>
  <c r="AA31" i="1"/>
  <c r="CR35" i="1"/>
  <c r="DQ35" i="1" s="1"/>
  <c r="DV35" i="1"/>
  <c r="DR5" i="1"/>
  <c r="DR8" i="1"/>
  <c r="DV9" i="1"/>
  <c r="AA25" i="1"/>
  <c r="DR27" i="1"/>
  <c r="CO30" i="1"/>
  <c r="DU30" i="1"/>
  <c r="DU3" i="1"/>
  <c r="CO6" i="1"/>
  <c r="AA7" i="1"/>
  <c r="CP10" i="1"/>
  <c r="DO10" i="1" s="1"/>
  <c r="CO11" i="1"/>
  <c r="CO13" i="1"/>
  <c r="CO14" i="1"/>
  <c r="DU15" i="1"/>
  <c r="BA16" i="1"/>
  <c r="AA18" i="1"/>
  <c r="DT18" i="1"/>
  <c r="DU18" i="1"/>
  <c r="CO19" i="1"/>
  <c r="CR20" i="1"/>
  <c r="DQ20" i="1" s="1"/>
  <c r="DM22" i="1"/>
  <c r="BA24" i="1"/>
  <c r="DR24" i="1"/>
  <c r="CO26" i="1"/>
  <c r="DU26" i="1"/>
  <c r="DU27" i="1"/>
  <c r="BA28" i="1"/>
  <c r="CQ30" i="1"/>
  <c r="DP30" i="1" s="1"/>
  <c r="DU32" i="1"/>
  <c r="DO35" i="1"/>
  <c r="AP17" i="1"/>
  <c r="CQ24" i="1"/>
  <c r="CP25" i="1"/>
  <c r="DO25" i="1" s="1"/>
  <c r="DM26" i="1"/>
  <c r="CR27" i="1"/>
  <c r="DQ27" i="1" s="1"/>
  <c r="AA27" i="1"/>
  <c r="CQ31" i="1"/>
  <c r="DP31" i="1" s="1"/>
  <c r="CO35" i="1"/>
  <c r="CO31" i="1"/>
  <c r="CO32" i="1"/>
  <c r="DS33" i="1"/>
  <c r="DR9" i="1" l="1"/>
  <c r="DR17" i="1"/>
  <c r="DR16" i="1"/>
  <c r="DT21" i="1"/>
  <c r="DT28" i="1"/>
  <c r="DS28" i="1"/>
  <c r="DU17" i="1"/>
  <c r="DS9" i="1"/>
  <c r="DU16" i="1"/>
  <c r="DR21" i="1"/>
  <c r="DV10" i="1"/>
  <c r="DS7" i="1"/>
  <c r="DT27" i="1"/>
  <c r="DU34" i="1"/>
  <c r="DT29" i="1"/>
  <c r="DV16" i="1"/>
  <c r="DV29" i="1"/>
  <c r="DS24" i="1"/>
  <c r="DV19" i="1"/>
  <c r="DS25" i="1"/>
  <c r="DS18" i="1"/>
  <c r="DS4" i="1"/>
  <c r="DU25" i="1"/>
  <c r="DU22" i="1"/>
  <c r="DO29" i="1"/>
  <c r="DU29" i="1"/>
  <c r="DU33" i="1"/>
  <c r="DU31" i="1"/>
  <c r="DV22" i="1"/>
  <c r="DV34" i="1"/>
  <c r="DU4" i="1"/>
  <c r="DQ18" i="1"/>
  <c r="DU24" i="1"/>
  <c r="DU7" i="1"/>
  <c r="DQ4" i="1"/>
  <c r="DV11" i="1"/>
  <c r="DS8" i="1"/>
  <c r="DV18" i="1"/>
  <c r="DS5" i="1"/>
  <c r="DS29" i="1"/>
  <c r="DU19" i="1"/>
  <c r="DV32" i="1"/>
  <c r="DV13" i="1"/>
  <c r="DS3" i="1"/>
  <c r="DV3" i="1"/>
  <c r="DR26" i="1"/>
  <c r="DT26" i="1"/>
  <c r="DS26" i="1"/>
  <c r="DU28" i="1"/>
  <c r="DO28" i="1"/>
  <c r="DR35" i="1"/>
  <c r="DS35" i="1"/>
  <c r="DT35" i="1"/>
  <c r="DV31" i="1"/>
  <c r="DO21" i="1"/>
  <c r="DU21" i="1"/>
  <c r="DV14" i="1"/>
  <c r="DU12" i="1"/>
  <c r="DO12" i="1"/>
  <c r="DT32" i="1"/>
  <c r="DR32" i="1"/>
  <c r="DS32" i="1"/>
  <c r="DP24" i="1"/>
  <c r="DV24" i="1"/>
  <c r="DR14" i="1"/>
  <c r="DS14" i="1"/>
  <c r="DT14" i="1"/>
  <c r="DS34" i="1"/>
  <c r="DR34" i="1"/>
  <c r="DT34" i="1"/>
  <c r="DT31" i="1"/>
  <c r="DR31" i="1"/>
  <c r="DS31" i="1"/>
  <c r="DS19" i="1"/>
  <c r="DR19" i="1"/>
  <c r="DT19" i="1"/>
  <c r="DS13" i="1"/>
  <c r="DR13" i="1"/>
  <c r="DT13" i="1"/>
  <c r="DS27" i="1"/>
  <c r="DU20" i="1"/>
  <c r="DO20" i="1"/>
  <c r="DP23" i="1"/>
  <c r="DV23" i="1"/>
  <c r="DR22" i="1"/>
  <c r="DS22" i="1"/>
  <c r="DT22" i="1"/>
  <c r="DS20" i="1"/>
  <c r="DV30" i="1"/>
  <c r="DS11" i="1"/>
  <c r="DT11" i="1"/>
  <c r="DR6" i="1"/>
  <c r="DS6" i="1"/>
  <c r="DT6" i="1"/>
  <c r="DR30" i="1"/>
  <c r="DS30" i="1"/>
  <c r="DT30" i="1"/>
  <c r="DT23" i="1"/>
  <c r="DS23" i="1"/>
  <c r="DR23" i="1"/>
  <c r="DS15" i="1"/>
  <c r="DV12" i="1"/>
  <c r="DS10" i="1"/>
  <c r="DT10" i="1"/>
  <c r="DR10" i="1"/>
  <c r="DU10" i="1"/>
  <c r="DU13" i="1"/>
</calcChain>
</file>

<file path=xl/sharedStrings.xml><?xml version="1.0" encoding="utf-8"?>
<sst xmlns="http://schemas.openxmlformats.org/spreadsheetml/2006/main" count="278" uniqueCount="107">
  <si>
    <t>S.No.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</si>
  <si>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</si>
  <si>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</si>
  <si>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</si>
  <si>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</si>
  <si>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</si>
  <si>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</si>
  <si>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</si>
  <si>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</si>
  <si>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</si>
  <si>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</si>
  <si>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</si>
  <si>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</si>
  <si>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</si>
  <si>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</si>
  <si>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</si>
  <si>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</si>
  <si>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</si>
  <si>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</si>
  <si>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</si>
  <si>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                                       (I to XII)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</si>
  <si>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</si>
  <si>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</si>
  <si>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</si>
  <si>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</si>
  <si>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</si>
  <si>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</si>
  <si>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</si>
  <si>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</si>
  <si>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</si>
  <si>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</si>
  <si>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</si>
  <si>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</si>
  <si>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</si>
  <si>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</si>
  <si>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</si>
  <si>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</si>
  <si>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</si>
  <si>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</si>
  <si>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</si>
  <si>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</si>
  <si>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</si>
  <si>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</si>
  <si>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</si>
  <si>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</si>
  <si>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</si>
  <si>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</si>
  <si>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</si>
  <si>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</si>
  <si>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</si>
  <si>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</si>
  <si>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</si>
  <si>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</si>
  <si>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</si>
  <si>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 xml:space="preserve">Boys </t>
  </si>
  <si>
    <t>Grils</t>
  </si>
  <si>
    <t>Ahmedabad</t>
  </si>
  <si>
    <t>AMBIKAPUR</t>
  </si>
  <si>
    <t>RAIPUR</t>
  </si>
  <si>
    <t>C.G.</t>
  </si>
  <si>
    <t>Bhopal</t>
  </si>
  <si>
    <t>BMY BHILAI</t>
  </si>
  <si>
    <t>BILASPUR</t>
  </si>
  <si>
    <t>Delhi</t>
  </si>
  <si>
    <t>DANTEWADA</t>
  </si>
  <si>
    <t>DONGARGARH</t>
  </si>
  <si>
    <t>DURG</t>
  </si>
  <si>
    <t>Guwahati</t>
  </si>
  <si>
    <t>JAGDALPUR</t>
  </si>
  <si>
    <t>Hyderabad</t>
  </si>
  <si>
    <t>JANJGIR</t>
  </si>
  <si>
    <t>MAHASAMUND</t>
  </si>
  <si>
    <t>MANENDRAGARH</t>
  </si>
  <si>
    <t>RAIGARH</t>
  </si>
  <si>
    <t>RAIPUR NO.1 (S-I &amp; II)</t>
  </si>
  <si>
    <t>RAIPUR NO.2</t>
  </si>
  <si>
    <t>CG</t>
  </si>
  <si>
    <t>Jabalpur</t>
  </si>
  <si>
    <t>DHAMTARI</t>
  </si>
  <si>
    <t>Jaipur</t>
  </si>
  <si>
    <t>KANKER</t>
  </si>
  <si>
    <t>KHAIRAGARH</t>
  </si>
  <si>
    <t>Jammu</t>
  </si>
  <si>
    <t xml:space="preserve">CISF, BHILAI, </t>
  </si>
  <si>
    <t>Kolkata</t>
  </si>
  <si>
    <t>RAJNANDGAON,</t>
  </si>
  <si>
    <t>Lucknow</t>
  </si>
  <si>
    <t>KORBA NO.IV</t>
  </si>
  <si>
    <t>BACHELI (BIOP)</t>
  </si>
  <si>
    <t>BAIKUNTPUR (SECL)</t>
  </si>
  <si>
    <t>CHIRIMIRI</t>
  </si>
  <si>
    <t>Mumbai</t>
  </si>
  <si>
    <t>JHAGRAKHAND (SECL)</t>
  </si>
  <si>
    <t>Silchar</t>
  </si>
  <si>
    <t>KIRANDUL (BIOP)</t>
  </si>
  <si>
    <t>KVS(HQ)</t>
  </si>
  <si>
    <t>KORBA NO.II (NTPC)</t>
  </si>
  <si>
    <t>Patna</t>
  </si>
  <si>
    <t>KORBA NO.III (SECL)</t>
  </si>
  <si>
    <t>NARAYANPUR</t>
  </si>
  <si>
    <t>JASHPUR</t>
  </si>
  <si>
    <t>BIJAPUR</t>
  </si>
  <si>
    <t>SUKMA</t>
  </si>
  <si>
    <t>NAYA RAIPUR</t>
  </si>
  <si>
    <t>KAWARDHA</t>
  </si>
  <si>
    <t>KURUD</t>
  </si>
  <si>
    <t>SARAIPALI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</si>
</sst>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Inconsolata"/>
    </font>
    <font>
      <b/>
      <sz val="12"/>
      <name val="&quot;Bookman Old Style&quot;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0000"/>
        <bgColor rgb="FFFF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11" borderId="13" xfId="0" applyFont="1" applyFill="1" applyBorder="1" applyAlignment="1">
      <alignment horizontal="center" wrapText="1"/>
    </xf>
    <xf numFmtId="0" fontId="2" fillId="10" borderId="26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1" fillId="12" borderId="26" xfId="0" applyFont="1" applyFill="1" applyBorder="1" applyAlignment="1">
      <alignment horizontal="center" wrapText="1"/>
    </xf>
    <xf numFmtId="0" fontId="2" fillId="11" borderId="26" xfId="0" applyFont="1" applyFill="1" applyBorder="1" applyAlignment="1">
      <alignment horizontal="center" wrapText="1"/>
    </xf>
    <xf numFmtId="0" fontId="1" fillId="10" borderId="26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13" borderId="26" xfId="0" applyFont="1" applyFill="1" applyBorder="1" applyAlignment="1">
      <alignment horizontal="center" wrapText="1"/>
    </xf>
    <xf numFmtId="0" fontId="2" fillId="13" borderId="26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" fillId="15" borderId="26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3" fillId="2" borderId="26" xfId="0" applyFont="1" applyFill="1" applyBorder="1" applyAlignment="1"/>
    <xf numFmtId="0" fontId="1" fillId="16" borderId="2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4" fillId="0" borderId="0" xfId="0" applyFont="1" applyAlignment="1"/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wrapText="1"/>
    </xf>
    <xf numFmtId="0" fontId="5" fillId="9" borderId="1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9" borderId="20" xfId="0" applyFont="1" applyFill="1" applyBorder="1" applyAlignment="1">
      <alignment horizontal="center" wrapText="1"/>
    </xf>
    <xf numFmtId="0" fontId="5" fillId="9" borderId="21" xfId="0" applyFont="1" applyFill="1" applyBorder="1" applyAlignment="1">
      <alignment horizontal="center" wrapText="1"/>
    </xf>
    <xf numFmtId="0" fontId="5" fillId="9" borderId="2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9" borderId="23" xfId="0" applyFont="1" applyFill="1" applyBorder="1" applyAlignment="1">
      <alignment horizontal="center" wrapText="1"/>
    </xf>
    <xf numFmtId="0" fontId="5" fillId="9" borderId="24" xfId="0" applyFont="1" applyFill="1" applyBorder="1" applyAlignment="1">
      <alignment horizontal="center" wrapText="1"/>
    </xf>
    <xf numFmtId="0" fontId="5" fillId="9" borderId="2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1" fillId="14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9" borderId="26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1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10" borderId="13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13" borderId="13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14" borderId="27" xfId="0" applyFont="1" applyFill="1" applyBorder="1" applyAlignment="1">
      <alignment horizontal="center" wrapText="1"/>
    </xf>
    <xf numFmtId="0" fontId="1" fillId="9" borderId="27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1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10" borderId="0" xfId="0" applyFont="1" applyFill="1" applyAlignment="1">
      <alignment horizontal="center"/>
    </xf>
    <xf numFmtId="0" fontId="2" fillId="17" borderId="13" xfId="0" applyFont="1" applyFill="1" applyBorder="1" applyAlignment="1">
      <alignment horizontal="center" wrapText="1"/>
    </xf>
    <xf numFmtId="0" fontId="2" fillId="17" borderId="13" xfId="0" applyFont="1" applyFill="1" applyBorder="1" applyAlignment="1">
      <alignment wrapText="1"/>
    </xf>
    <xf numFmtId="0" fontId="9" fillId="11" borderId="13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14" borderId="13" xfId="0" applyFont="1" applyFill="1" applyBorder="1" applyAlignment="1">
      <alignment horizontal="center" wrapText="1"/>
    </xf>
    <xf numFmtId="0" fontId="2" fillId="14" borderId="13" xfId="0" applyFont="1" applyFill="1" applyBorder="1" applyAlignment="1">
      <alignment wrapText="1"/>
    </xf>
    <xf numFmtId="0" fontId="2" fillId="17" borderId="13" xfId="0" applyFont="1" applyFill="1" applyBorder="1" applyAlignment="1">
      <alignment horizontal="right" wrapText="1"/>
    </xf>
    <xf numFmtId="0" fontId="2" fillId="10" borderId="13" xfId="0" applyFont="1" applyFill="1" applyBorder="1" applyAlignment="1">
      <alignment horizontal="left" wrapText="1"/>
    </xf>
    <xf numFmtId="0" fontId="10" fillId="0" borderId="0" xfId="0" applyFont="1" applyAlignment="1"/>
    <xf numFmtId="0" fontId="1" fillId="6" borderId="7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1" fillId="8" borderId="2" xfId="0" applyFont="1" applyFill="1" applyBorder="1" applyAlignment="1">
      <alignment horizontal="center" wrapText="1"/>
    </xf>
    <xf numFmtId="0" fontId="4" fillId="0" borderId="15" xfId="0" applyFont="1" applyBorder="1"/>
    <xf numFmtId="0" fontId="4" fillId="0" borderId="8" xfId="0" applyFont="1" applyBorder="1"/>
    <xf numFmtId="0" fontId="1" fillId="6" borderId="4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4" xfId="0" applyFont="1" applyBorder="1"/>
    <xf numFmtId="0" fontId="1" fillId="3" borderId="2" xfId="0" applyFont="1" applyFill="1" applyBorder="1" applyAlignment="1">
      <alignment horizontal="left" wrapText="1"/>
    </xf>
    <xf numFmtId="0" fontId="1" fillId="10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1" fillId="9" borderId="3" xfId="0" applyFont="1" applyFill="1" applyBorder="1" applyAlignment="1">
      <alignment horizontal="center" wrapText="1"/>
    </xf>
    <xf numFmtId="0" fontId="4" fillId="0" borderId="16" xfId="0" applyFont="1" applyBorder="1"/>
    <xf numFmtId="0" fontId="1" fillId="5" borderId="3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</cellXfs>
  <cellStyles count="1">
    <cellStyle name="Normal" xfId="0" builtinId="0"/>
  </cellStyles>
  <dxfs count="10">
    <dxf>
      <fill>
        <patternFill patternType="solid">
          <fgColor rgb="FFF79646"/>
          <bgColor rgb="FFF79646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79646"/>
          <bgColor rgb="FFF79646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7"/>
  <sheetViews>
    <sheetView tabSelected="1" view="pageBreakPreview" zoomScale="6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6" sqref="B6"/>
    </sheetView>
  </sheetViews>
  <sheetFormatPr defaultColWidth="14.42578125" defaultRowHeight="15" customHeight="1" x14ac:dyDescent="0.2"/>
  <cols>
    <col min="1" max="1" width="7.5703125" style="20" customWidth="1"/>
    <col min="2" max="2" width="26.7109375" style="20" customWidth="1"/>
    <col min="3" max="3" width="14.5703125" style="20" customWidth="1"/>
    <col min="4" max="4" width="8.7109375" style="20" customWidth="1"/>
    <col min="5" max="5" width="10.28515625" style="20" customWidth="1"/>
    <col min="6" max="6" width="7.42578125" style="20" customWidth="1"/>
    <col min="7" max="8" width="6.85546875" style="20" customWidth="1"/>
    <col min="9" max="9" width="10" style="20" customWidth="1"/>
    <col min="10" max="10" width="7" style="20" customWidth="1"/>
    <col min="11" max="11" width="6.42578125" style="20" customWidth="1"/>
    <col min="12" max="12" width="7.28515625" style="20" customWidth="1"/>
    <col min="13" max="13" width="9.5703125" style="20" customWidth="1"/>
    <col min="14" max="14" width="7.28515625" style="20" customWidth="1"/>
    <col min="15" max="15" width="9.140625" style="20" customWidth="1"/>
    <col min="16" max="16" width="7.7109375" style="20" customWidth="1"/>
    <col min="17" max="17" width="9.5703125" style="20" customWidth="1"/>
    <col min="18" max="19" width="9.140625" style="20" customWidth="1"/>
    <col min="20" max="20" width="7.42578125" style="20" customWidth="1"/>
    <col min="21" max="21" width="9.5703125" style="20" customWidth="1"/>
    <col min="22" max="23" width="9.140625" style="20" customWidth="1"/>
    <col min="24" max="24" width="6.85546875" style="20" customWidth="1"/>
    <col min="25" max="26" width="9.140625" style="20" customWidth="1"/>
    <col min="27" max="27" width="7.140625" style="20" customWidth="1"/>
    <col min="28" max="28" width="9.5703125" style="20" customWidth="1"/>
    <col min="29" max="30" width="9.140625" style="20" customWidth="1"/>
    <col min="31" max="31" width="7" style="20" customWidth="1"/>
    <col min="32" max="32" width="9.5703125" style="20" customWidth="1"/>
    <col min="33" max="34" width="9.140625" style="20" customWidth="1"/>
    <col min="35" max="35" width="6.85546875" style="20" customWidth="1"/>
    <col min="36" max="36" width="9.5703125" style="20" customWidth="1"/>
    <col min="37" max="38" width="9.140625" style="20" customWidth="1"/>
    <col min="39" max="39" width="8.140625" style="20" customWidth="1"/>
    <col min="40" max="41" width="9.140625" style="20" customWidth="1"/>
    <col min="42" max="42" width="7.42578125" style="20" customWidth="1"/>
    <col min="43" max="43" width="9.5703125" style="20" customWidth="1"/>
    <col min="44" max="46" width="9.140625" style="20" customWidth="1"/>
    <col min="47" max="47" width="9.5703125" style="20" customWidth="1"/>
    <col min="48" max="53" width="9.140625" style="20" customWidth="1"/>
    <col min="54" max="54" width="10.5703125" style="20" customWidth="1"/>
    <col min="55" max="55" width="10.140625" style="20" customWidth="1"/>
    <col min="56" max="56" width="9.5703125" style="20" customWidth="1"/>
    <col min="57" max="57" width="9.140625" style="20" customWidth="1"/>
    <col min="58" max="58" width="9.5703125" style="20" customWidth="1"/>
    <col min="59" max="63" width="9.140625" style="20" customWidth="1"/>
    <col min="64" max="64" width="10.5703125" style="20" customWidth="1"/>
    <col min="65" max="65" width="10.140625" style="20" customWidth="1"/>
    <col min="66" max="66" width="9.5703125" style="20" customWidth="1"/>
    <col min="67" max="67" width="9.140625" style="20" customWidth="1"/>
    <col min="68" max="68" width="9.5703125" style="20" customWidth="1"/>
    <col min="69" max="76" width="9.140625" style="20" customWidth="1"/>
    <col min="77" max="92" width="10" style="20" customWidth="1"/>
    <col min="93" max="93" width="12" style="20" customWidth="1"/>
    <col min="94" max="96" width="10.85546875" style="20" customWidth="1"/>
    <col min="97" max="114" width="8.140625" style="20" customWidth="1"/>
    <col min="115" max="116" width="10" style="20" customWidth="1"/>
    <col min="117" max="117" width="11" style="20" customWidth="1"/>
    <col min="118" max="118" width="6.5703125" style="20" customWidth="1"/>
    <col min="119" max="120" width="12.140625" style="20" customWidth="1"/>
    <col min="121" max="121" width="13" style="20" customWidth="1"/>
    <col min="122" max="122" width="12" style="20" customWidth="1"/>
    <col min="123" max="124" width="13.5703125" style="20" customWidth="1"/>
    <col min="125" max="126" width="13.140625" style="20" customWidth="1"/>
    <col min="127" max="127" width="10.28515625" style="20" hidden="1" customWidth="1"/>
    <col min="128" max="128" width="21.7109375" style="20" hidden="1" customWidth="1"/>
    <col min="129" max="16384" width="14.42578125" style="20"/>
  </cols>
  <sheetData>
    <row r="1" spans="1:128" ht="69.75" customHeight="1" x14ac:dyDescent="0.25">
      <c r="A1" s="88" t="s">
        <v>0</v>
      </c>
      <c r="B1" s="90" t="s">
        <v>1</v>
      </c>
      <c r="C1" s="97" t="s">
        <v>2</v>
      </c>
      <c r="D1" s="96" t="s">
        <v>3</v>
      </c>
      <c r="E1" s="83" t="s">
        <v>4</v>
      </c>
      <c r="F1" s="78"/>
      <c r="G1" s="78"/>
      <c r="H1" s="79"/>
      <c r="I1" s="77" t="s">
        <v>5</v>
      </c>
      <c r="J1" s="78"/>
      <c r="K1" s="78"/>
      <c r="L1" s="79"/>
      <c r="M1" s="77" t="s">
        <v>6</v>
      </c>
      <c r="N1" s="78"/>
      <c r="O1" s="78"/>
      <c r="P1" s="79"/>
      <c r="Q1" s="77" t="s">
        <v>7</v>
      </c>
      <c r="R1" s="78"/>
      <c r="S1" s="78"/>
      <c r="T1" s="79"/>
      <c r="U1" s="77" t="s">
        <v>8</v>
      </c>
      <c r="V1" s="78"/>
      <c r="W1" s="78"/>
      <c r="X1" s="79"/>
      <c r="Y1" s="77" t="s">
        <v>9</v>
      </c>
      <c r="Z1" s="78"/>
      <c r="AA1" s="82"/>
      <c r="AB1" s="83" t="s">
        <v>10</v>
      </c>
      <c r="AC1" s="78"/>
      <c r="AD1" s="78"/>
      <c r="AE1" s="79"/>
      <c r="AF1" s="77" t="s">
        <v>11</v>
      </c>
      <c r="AG1" s="78"/>
      <c r="AH1" s="78"/>
      <c r="AI1" s="79"/>
      <c r="AJ1" s="77" t="s">
        <v>12</v>
      </c>
      <c r="AK1" s="78"/>
      <c r="AL1" s="78"/>
      <c r="AM1" s="79"/>
      <c r="AN1" s="77" t="s">
        <v>13</v>
      </c>
      <c r="AO1" s="78"/>
      <c r="AP1" s="82"/>
      <c r="AQ1" s="83" t="s">
        <v>14</v>
      </c>
      <c r="AR1" s="78"/>
      <c r="AS1" s="78"/>
      <c r="AT1" s="79"/>
      <c r="AU1" s="77" t="s">
        <v>15</v>
      </c>
      <c r="AV1" s="78"/>
      <c r="AW1" s="78"/>
      <c r="AX1" s="79"/>
      <c r="AY1" s="77" t="s">
        <v>16</v>
      </c>
      <c r="AZ1" s="78"/>
      <c r="BA1" s="82"/>
      <c r="BB1" s="83" t="s">
        <v>17</v>
      </c>
      <c r="BC1" s="78"/>
      <c r="BD1" s="78"/>
      <c r="BE1" s="78"/>
      <c r="BF1" s="78"/>
      <c r="BG1" s="78"/>
      <c r="BH1" s="78"/>
      <c r="BI1" s="78"/>
      <c r="BJ1" s="78"/>
      <c r="BK1" s="79"/>
      <c r="BL1" s="77" t="s">
        <v>18</v>
      </c>
      <c r="BM1" s="78"/>
      <c r="BN1" s="78"/>
      <c r="BO1" s="78"/>
      <c r="BP1" s="78"/>
      <c r="BQ1" s="78"/>
      <c r="BR1" s="78"/>
      <c r="BS1" s="78"/>
      <c r="BT1" s="78"/>
      <c r="BU1" s="79"/>
      <c r="BV1" s="84" t="s">
        <v>19</v>
      </c>
      <c r="BW1" s="78"/>
      <c r="BX1" s="82"/>
      <c r="BY1" s="83" t="s">
        <v>20</v>
      </c>
      <c r="BZ1" s="79"/>
      <c r="CA1" s="77" t="s">
        <v>21</v>
      </c>
      <c r="CB1" s="79"/>
      <c r="CC1" s="77" t="s">
        <v>22</v>
      </c>
      <c r="CD1" s="79"/>
      <c r="CE1" s="77" t="s">
        <v>23</v>
      </c>
      <c r="CF1" s="79"/>
      <c r="CG1" s="77" t="s">
        <v>24</v>
      </c>
      <c r="CH1" s="79"/>
      <c r="CI1" s="77" t="s">
        <v>25</v>
      </c>
      <c r="CJ1" s="79"/>
      <c r="CK1" s="77" t="s">
        <v>26</v>
      </c>
      <c r="CL1" s="79"/>
      <c r="CM1" s="80" t="s">
        <v>27</v>
      </c>
      <c r="CN1" s="80" t="s">
        <v>28</v>
      </c>
      <c r="CO1" s="94" t="s">
        <v>29</v>
      </c>
      <c r="CP1" s="91" t="s">
        <v>30</v>
      </c>
      <c r="CQ1" s="92"/>
      <c r="CR1" s="93"/>
      <c r="CS1" s="83" t="s">
        <v>31</v>
      </c>
      <c r="CT1" s="78"/>
      <c r="CU1" s="79"/>
      <c r="CV1" s="77" t="s">
        <v>32</v>
      </c>
      <c r="CW1" s="78"/>
      <c r="CX1" s="79"/>
      <c r="CY1" s="77" t="s">
        <v>33</v>
      </c>
      <c r="CZ1" s="78"/>
      <c r="DA1" s="79"/>
      <c r="DB1" s="77" t="s">
        <v>34</v>
      </c>
      <c r="DC1" s="78"/>
      <c r="DD1" s="79"/>
      <c r="DE1" s="77" t="s">
        <v>35</v>
      </c>
      <c r="DF1" s="78"/>
      <c r="DG1" s="79"/>
      <c r="DH1" s="86" t="s">
        <v>36</v>
      </c>
      <c r="DI1" s="78"/>
      <c r="DJ1" s="79"/>
      <c r="DK1" s="86" t="s">
        <v>37</v>
      </c>
      <c r="DL1" s="78"/>
      <c r="DM1" s="82"/>
      <c r="DN1" s="18"/>
      <c r="DO1" s="87" t="s">
        <v>38</v>
      </c>
      <c r="DP1" s="79"/>
      <c r="DQ1" s="85" t="s">
        <v>39</v>
      </c>
      <c r="DR1" s="85" t="s">
        <v>40</v>
      </c>
      <c r="DS1" s="85" t="s">
        <v>41</v>
      </c>
      <c r="DT1" s="85" t="s">
        <v>42</v>
      </c>
      <c r="DU1" s="86" t="s">
        <v>43</v>
      </c>
      <c r="DV1" s="82"/>
      <c r="DW1" s="19"/>
      <c r="DX1" s="19"/>
    </row>
    <row r="2" spans="1:128" ht="94.5" customHeight="1" x14ac:dyDescent="0.25">
      <c r="A2" s="89"/>
      <c r="B2" s="81"/>
      <c r="C2" s="81"/>
      <c r="D2" s="95"/>
      <c r="E2" s="21" t="s">
        <v>44</v>
      </c>
      <c r="F2" s="22" t="s">
        <v>27</v>
      </c>
      <c r="G2" s="22" t="s">
        <v>28</v>
      </c>
      <c r="H2" s="23" t="s">
        <v>45</v>
      </c>
      <c r="I2" s="22" t="s">
        <v>44</v>
      </c>
      <c r="J2" s="22" t="s">
        <v>27</v>
      </c>
      <c r="K2" s="22" t="s">
        <v>28</v>
      </c>
      <c r="L2" s="23" t="s">
        <v>45</v>
      </c>
      <c r="M2" s="22" t="s">
        <v>44</v>
      </c>
      <c r="N2" s="22" t="s">
        <v>27</v>
      </c>
      <c r="O2" s="22" t="s">
        <v>28</v>
      </c>
      <c r="P2" s="23" t="s">
        <v>45</v>
      </c>
      <c r="Q2" s="22" t="s">
        <v>44</v>
      </c>
      <c r="R2" s="22" t="s">
        <v>27</v>
      </c>
      <c r="S2" s="22" t="s">
        <v>28</v>
      </c>
      <c r="T2" s="23" t="s">
        <v>45</v>
      </c>
      <c r="U2" s="22" t="s">
        <v>44</v>
      </c>
      <c r="V2" s="22" t="s">
        <v>27</v>
      </c>
      <c r="W2" s="22" t="s">
        <v>28</v>
      </c>
      <c r="X2" s="23" t="s">
        <v>45</v>
      </c>
      <c r="Y2" s="23" t="s">
        <v>46</v>
      </c>
      <c r="Z2" s="23" t="s">
        <v>47</v>
      </c>
      <c r="AA2" s="24" t="s">
        <v>45</v>
      </c>
      <c r="AB2" s="21" t="s">
        <v>44</v>
      </c>
      <c r="AC2" s="22" t="s">
        <v>27</v>
      </c>
      <c r="AD2" s="22" t="s">
        <v>28</v>
      </c>
      <c r="AE2" s="23" t="s">
        <v>45</v>
      </c>
      <c r="AF2" s="22" t="s">
        <v>44</v>
      </c>
      <c r="AG2" s="22" t="s">
        <v>27</v>
      </c>
      <c r="AH2" s="25" t="s">
        <v>28</v>
      </c>
      <c r="AI2" s="23" t="s">
        <v>45</v>
      </c>
      <c r="AJ2" s="22" t="s">
        <v>44</v>
      </c>
      <c r="AK2" s="22" t="s">
        <v>27</v>
      </c>
      <c r="AL2" s="25" t="s">
        <v>28</v>
      </c>
      <c r="AM2" s="23" t="s">
        <v>45</v>
      </c>
      <c r="AN2" s="23" t="s">
        <v>46</v>
      </c>
      <c r="AO2" s="23" t="s">
        <v>47</v>
      </c>
      <c r="AP2" s="24" t="s">
        <v>45</v>
      </c>
      <c r="AQ2" s="21" t="s">
        <v>44</v>
      </c>
      <c r="AR2" s="22" t="s">
        <v>27</v>
      </c>
      <c r="AS2" s="25" t="s">
        <v>28</v>
      </c>
      <c r="AT2" s="23" t="s">
        <v>45</v>
      </c>
      <c r="AU2" s="22" t="s">
        <v>44</v>
      </c>
      <c r="AV2" s="22" t="s">
        <v>27</v>
      </c>
      <c r="AW2" s="25" t="s">
        <v>28</v>
      </c>
      <c r="AX2" s="23" t="s">
        <v>45</v>
      </c>
      <c r="AY2" s="23" t="s">
        <v>46</v>
      </c>
      <c r="AZ2" s="23" t="s">
        <v>47</v>
      </c>
      <c r="BA2" s="24" t="s">
        <v>45</v>
      </c>
      <c r="BB2" s="21" t="s">
        <v>48</v>
      </c>
      <c r="BC2" s="25" t="s">
        <v>49</v>
      </c>
      <c r="BD2" s="21" t="s">
        <v>50</v>
      </c>
      <c r="BE2" s="25" t="s">
        <v>51</v>
      </c>
      <c r="BF2" s="21" t="s">
        <v>52</v>
      </c>
      <c r="BG2" s="25" t="s">
        <v>53</v>
      </c>
      <c r="BH2" s="23" t="s">
        <v>45</v>
      </c>
      <c r="BI2" s="22" t="s">
        <v>27</v>
      </c>
      <c r="BJ2" s="25" t="s">
        <v>28</v>
      </c>
      <c r="BK2" s="23" t="s">
        <v>45</v>
      </c>
      <c r="BL2" s="21" t="s">
        <v>48</v>
      </c>
      <c r="BM2" s="25" t="s">
        <v>49</v>
      </c>
      <c r="BN2" s="21" t="s">
        <v>50</v>
      </c>
      <c r="BO2" s="25" t="s">
        <v>51</v>
      </c>
      <c r="BP2" s="21" t="s">
        <v>52</v>
      </c>
      <c r="BQ2" s="25" t="s">
        <v>53</v>
      </c>
      <c r="BR2" s="23" t="s">
        <v>45</v>
      </c>
      <c r="BS2" s="22" t="s">
        <v>27</v>
      </c>
      <c r="BT2" s="25" t="s">
        <v>28</v>
      </c>
      <c r="BU2" s="23" t="s">
        <v>45</v>
      </c>
      <c r="BV2" s="23" t="s">
        <v>46</v>
      </c>
      <c r="BW2" s="23" t="s">
        <v>47</v>
      </c>
      <c r="BX2" s="24" t="s">
        <v>45</v>
      </c>
      <c r="BY2" s="26" t="s">
        <v>54</v>
      </c>
      <c r="BZ2" s="27" t="s">
        <v>47</v>
      </c>
      <c r="CA2" s="23" t="s">
        <v>54</v>
      </c>
      <c r="CB2" s="27" t="s">
        <v>47</v>
      </c>
      <c r="CC2" s="23" t="s">
        <v>54</v>
      </c>
      <c r="CD2" s="27" t="s">
        <v>47</v>
      </c>
      <c r="CE2" s="23" t="s">
        <v>54</v>
      </c>
      <c r="CF2" s="27" t="s">
        <v>47</v>
      </c>
      <c r="CG2" s="23" t="s">
        <v>54</v>
      </c>
      <c r="CH2" s="27" t="s">
        <v>47</v>
      </c>
      <c r="CI2" s="23" t="s">
        <v>54</v>
      </c>
      <c r="CJ2" s="27" t="s">
        <v>47</v>
      </c>
      <c r="CK2" s="23" t="s">
        <v>54</v>
      </c>
      <c r="CL2" s="27" t="s">
        <v>47</v>
      </c>
      <c r="CM2" s="81"/>
      <c r="CN2" s="81"/>
      <c r="CO2" s="95"/>
      <c r="CP2" s="28" t="s">
        <v>46</v>
      </c>
      <c r="CQ2" s="29" t="s">
        <v>47</v>
      </c>
      <c r="CR2" s="30" t="s">
        <v>45</v>
      </c>
      <c r="CS2" s="26" t="s">
        <v>46</v>
      </c>
      <c r="CT2" s="23" t="s">
        <v>47</v>
      </c>
      <c r="CU2" s="23" t="s">
        <v>45</v>
      </c>
      <c r="CV2" s="23" t="s">
        <v>46</v>
      </c>
      <c r="CW2" s="23" t="s">
        <v>47</v>
      </c>
      <c r="CX2" s="23" t="s">
        <v>45</v>
      </c>
      <c r="CY2" s="23" t="s">
        <v>46</v>
      </c>
      <c r="CZ2" s="23" t="s">
        <v>47</v>
      </c>
      <c r="DA2" s="23" t="s">
        <v>45</v>
      </c>
      <c r="DB2" s="23" t="s">
        <v>46</v>
      </c>
      <c r="DC2" s="23" t="s">
        <v>47</v>
      </c>
      <c r="DD2" s="23" t="s">
        <v>45</v>
      </c>
      <c r="DE2" s="23" t="s">
        <v>46</v>
      </c>
      <c r="DF2" s="23" t="s">
        <v>47</v>
      </c>
      <c r="DG2" s="23" t="s">
        <v>45</v>
      </c>
      <c r="DH2" s="23" t="s">
        <v>46</v>
      </c>
      <c r="DI2" s="23" t="s">
        <v>47</v>
      </c>
      <c r="DJ2" s="23" t="s">
        <v>45</v>
      </c>
      <c r="DK2" s="23" t="s">
        <v>46</v>
      </c>
      <c r="DL2" s="23" t="s">
        <v>47</v>
      </c>
      <c r="DM2" s="24" t="s">
        <v>45</v>
      </c>
      <c r="DN2" s="31"/>
      <c r="DO2" s="32" t="s">
        <v>46</v>
      </c>
      <c r="DP2" s="33" t="s">
        <v>55</v>
      </c>
      <c r="DQ2" s="81"/>
      <c r="DR2" s="81"/>
      <c r="DS2" s="81"/>
      <c r="DT2" s="81"/>
      <c r="DU2" s="33" t="s">
        <v>46</v>
      </c>
      <c r="DV2" s="34" t="s">
        <v>55</v>
      </c>
      <c r="DW2" s="35">
        <v>1</v>
      </c>
      <c r="DX2" s="36" t="s">
        <v>56</v>
      </c>
    </row>
    <row r="3" spans="1:128" ht="21" customHeight="1" x14ac:dyDescent="0.3">
      <c r="A3" s="37">
        <v>1</v>
      </c>
      <c r="B3" s="38" t="s">
        <v>57</v>
      </c>
      <c r="C3" s="39" t="s">
        <v>58</v>
      </c>
      <c r="D3" s="40" t="s">
        <v>59</v>
      </c>
      <c r="E3" s="1">
        <v>2</v>
      </c>
      <c r="F3" s="2">
        <v>37</v>
      </c>
      <c r="G3" s="3">
        <v>38</v>
      </c>
      <c r="H3" s="4">
        <f t="shared" ref="H3:H35" si="0">SUM(F3:G3)</f>
        <v>75</v>
      </c>
      <c r="I3" s="5">
        <v>2</v>
      </c>
      <c r="J3" s="2">
        <v>48</v>
      </c>
      <c r="K3" s="3">
        <v>46</v>
      </c>
      <c r="L3" s="4">
        <f t="shared" ref="L3:L35" si="1">SUM(J3:K3)</f>
        <v>94</v>
      </c>
      <c r="M3" s="5">
        <v>2</v>
      </c>
      <c r="N3" s="2">
        <v>37</v>
      </c>
      <c r="O3" s="3">
        <v>44</v>
      </c>
      <c r="P3" s="4">
        <f t="shared" ref="P3:P35" si="2">SUM(N3:O3)</f>
        <v>81</v>
      </c>
      <c r="Q3" s="5">
        <v>2</v>
      </c>
      <c r="R3" s="2">
        <v>44</v>
      </c>
      <c r="S3" s="3">
        <v>40</v>
      </c>
      <c r="T3" s="4">
        <f t="shared" ref="T3:T35" si="3">SUM(R3:S3)</f>
        <v>84</v>
      </c>
      <c r="U3" s="5">
        <v>2</v>
      </c>
      <c r="V3" s="2">
        <v>50</v>
      </c>
      <c r="W3" s="3">
        <v>32</v>
      </c>
      <c r="X3" s="4">
        <f t="shared" ref="X3:X35" si="4">SUM(V3:W3)</f>
        <v>82</v>
      </c>
      <c r="Y3" s="6">
        <f t="shared" ref="Y3:Z3" si="5">SUM(F3,J3,N3,R3,V3)</f>
        <v>216</v>
      </c>
      <c r="Z3" s="7">
        <f t="shared" si="5"/>
        <v>200</v>
      </c>
      <c r="AA3" s="4">
        <f t="shared" ref="AA3:AA4" si="6">SUM(Y3:Z3)</f>
        <v>416</v>
      </c>
      <c r="AB3" s="5">
        <v>2</v>
      </c>
      <c r="AC3" s="2">
        <v>56</v>
      </c>
      <c r="AD3" s="3">
        <v>25</v>
      </c>
      <c r="AE3" s="4">
        <f t="shared" ref="AE3:AE10" si="7">SUM(AC3:AD3)</f>
        <v>81</v>
      </c>
      <c r="AF3" s="5">
        <v>2</v>
      </c>
      <c r="AG3" s="2">
        <v>54</v>
      </c>
      <c r="AH3" s="3">
        <v>31</v>
      </c>
      <c r="AI3" s="4">
        <f t="shared" ref="AI3:AI30" si="8">SUM(AG3:AH3)</f>
        <v>85</v>
      </c>
      <c r="AJ3" s="5">
        <v>2</v>
      </c>
      <c r="AK3" s="2">
        <v>51</v>
      </c>
      <c r="AL3" s="3">
        <v>34</v>
      </c>
      <c r="AM3" s="4">
        <f t="shared" ref="AM3:AM30" si="9">SUM(AK3:AL3)</f>
        <v>85</v>
      </c>
      <c r="AN3" s="6">
        <f t="shared" ref="AN3:AO3" si="10">SUM(AC3,AG3,AK3)</f>
        <v>161</v>
      </c>
      <c r="AO3" s="7">
        <f t="shared" si="10"/>
        <v>90</v>
      </c>
      <c r="AP3" s="4">
        <f t="shared" ref="AP3:AP30" si="11">SUM(AN3:AO3)</f>
        <v>251</v>
      </c>
      <c r="AQ3" s="5">
        <v>2</v>
      </c>
      <c r="AR3" s="2">
        <v>63</v>
      </c>
      <c r="AS3" s="3">
        <v>37</v>
      </c>
      <c r="AT3" s="4">
        <f t="shared" ref="AT3:AT35" si="12">SUM(AR3:AS3)</f>
        <v>100</v>
      </c>
      <c r="AU3" s="5">
        <v>2</v>
      </c>
      <c r="AV3" s="2">
        <v>23</v>
      </c>
      <c r="AW3" s="3">
        <v>27</v>
      </c>
      <c r="AX3" s="4">
        <f t="shared" ref="AX3:AX35" si="13">SUM(AV3:AW3)</f>
        <v>50</v>
      </c>
      <c r="AY3" s="6">
        <f t="shared" ref="AY3:AZ3" si="14">SUM(AR3,AV3)</f>
        <v>86</v>
      </c>
      <c r="AZ3" s="7">
        <f t="shared" si="14"/>
        <v>64</v>
      </c>
      <c r="BA3" s="4">
        <f t="shared" ref="BA3:BA31" si="15">SUM(AY3:AZ3)</f>
        <v>150</v>
      </c>
      <c r="BB3" s="5">
        <v>1</v>
      </c>
      <c r="BC3" s="3">
        <v>42</v>
      </c>
      <c r="BD3" s="5">
        <v>1</v>
      </c>
      <c r="BE3" s="3">
        <v>31</v>
      </c>
      <c r="BF3" s="5">
        <v>0</v>
      </c>
      <c r="BG3" s="3">
        <v>0</v>
      </c>
      <c r="BH3" s="8">
        <f t="shared" ref="BH3:BH32" si="16">SUM(BC3,BE3,BG3)</f>
        <v>73</v>
      </c>
      <c r="BI3" s="2">
        <v>36</v>
      </c>
      <c r="BJ3" s="3">
        <v>37</v>
      </c>
      <c r="BK3" s="8">
        <f t="shared" ref="BK3:BK35" si="17">SUM(BI3:BJ3)</f>
        <v>73</v>
      </c>
      <c r="BL3" s="5">
        <v>1</v>
      </c>
      <c r="BM3" s="3">
        <v>30</v>
      </c>
      <c r="BN3" s="5">
        <v>1</v>
      </c>
      <c r="BO3" s="3">
        <v>10</v>
      </c>
      <c r="BP3" s="5">
        <v>0</v>
      </c>
      <c r="BQ3" s="3">
        <v>0</v>
      </c>
      <c r="BR3" s="8">
        <f t="shared" ref="BR3:BR32" si="18">SUM(BM3,BO3,BQ3)</f>
        <v>40</v>
      </c>
      <c r="BS3" s="2">
        <v>20</v>
      </c>
      <c r="BT3" s="3">
        <v>20</v>
      </c>
      <c r="BU3" s="8">
        <f t="shared" ref="BU3:BU32" si="19">SUM(BS3:BT3)</f>
        <v>40</v>
      </c>
      <c r="BV3" s="6">
        <f t="shared" ref="BV3:BW3" si="20">SUM(BI3,BS3)</f>
        <v>56</v>
      </c>
      <c r="BW3" s="7">
        <f t="shared" si="20"/>
        <v>57</v>
      </c>
      <c r="BX3" s="4">
        <f t="shared" ref="BX3:BX32" si="21">SUM(BH3,BR3)</f>
        <v>113</v>
      </c>
      <c r="BY3" s="9">
        <v>240</v>
      </c>
      <c r="BZ3" s="3">
        <v>179</v>
      </c>
      <c r="CA3" s="9">
        <v>18</v>
      </c>
      <c r="CB3" s="3">
        <v>24</v>
      </c>
      <c r="CC3" s="9">
        <v>137</v>
      </c>
      <c r="CD3" s="3">
        <v>112</v>
      </c>
      <c r="CE3" s="9">
        <v>0</v>
      </c>
      <c r="CF3" s="3">
        <v>0</v>
      </c>
      <c r="CG3" s="9">
        <v>76</v>
      </c>
      <c r="CH3" s="3">
        <v>48</v>
      </c>
      <c r="CI3" s="9">
        <v>32</v>
      </c>
      <c r="CJ3" s="3">
        <v>34</v>
      </c>
      <c r="CK3" s="9">
        <v>16</v>
      </c>
      <c r="CL3" s="3">
        <v>14</v>
      </c>
      <c r="CM3" s="41">
        <f t="shared" ref="CM3:CN3" si="22">SUM(BY3,CA3,CC3,CE3,CG3,CI3,CK3)</f>
        <v>519</v>
      </c>
      <c r="CN3" s="41">
        <f t="shared" si="22"/>
        <v>411</v>
      </c>
      <c r="CO3" s="42">
        <f t="shared" ref="CO3:CO35" si="23">SUM(CM3:CN3)</f>
        <v>930</v>
      </c>
      <c r="CP3" s="43">
        <f t="shared" ref="CP3:CQ3" si="24">SUM(Y3,AN3,AY3,BV3)</f>
        <v>519</v>
      </c>
      <c r="CQ3" s="43">
        <f t="shared" si="24"/>
        <v>411</v>
      </c>
      <c r="CR3" s="44">
        <f t="shared" ref="CR3:CR5" si="25">SUM(H3,L3,P3,T3,X3,AE3,AI3,AM3,AT3,AX3,BH3,BR3)</f>
        <v>930</v>
      </c>
      <c r="CS3" s="10">
        <v>64</v>
      </c>
      <c r="CT3" s="11">
        <v>45</v>
      </c>
      <c r="CU3" s="12">
        <f t="shared" ref="CU3:CU35" si="26">SUM(CS3+CT3)</f>
        <v>109</v>
      </c>
      <c r="CV3" s="10">
        <v>18</v>
      </c>
      <c r="CW3" s="11">
        <v>19</v>
      </c>
      <c r="CX3" s="12">
        <f t="shared" ref="CX3:CX35" si="27">SUM(CV3+CW3)</f>
        <v>37</v>
      </c>
      <c r="CY3" s="10">
        <v>206</v>
      </c>
      <c r="CZ3" s="11">
        <v>164</v>
      </c>
      <c r="DA3" s="12">
        <f t="shared" ref="DA3:DA35" si="28">SUM(CY3+CZ3)</f>
        <v>370</v>
      </c>
      <c r="DB3" s="10">
        <v>44</v>
      </c>
      <c r="DC3" s="11">
        <v>25</v>
      </c>
      <c r="DD3" s="12">
        <f t="shared" ref="DD3:DD35" si="29">SUM(DB3+DC3)</f>
        <v>69</v>
      </c>
      <c r="DE3" s="10">
        <v>187</v>
      </c>
      <c r="DF3" s="11">
        <v>158</v>
      </c>
      <c r="DG3" s="12">
        <f t="shared" ref="DG3:DG35" si="30">SUM(DE3+DF3)</f>
        <v>345</v>
      </c>
      <c r="DH3" s="10">
        <v>0</v>
      </c>
      <c r="DI3" s="11">
        <v>0</v>
      </c>
      <c r="DJ3" s="12">
        <f t="shared" ref="DJ3:DJ35" si="31">SUM(DH3+DI3)</f>
        <v>0</v>
      </c>
      <c r="DK3" s="13">
        <f t="shared" ref="DK3:DL3" si="32">DH3+DE3+DB3+CY3+CV3+CS3</f>
        <v>519</v>
      </c>
      <c r="DL3" s="7">
        <f t="shared" si="32"/>
        <v>411</v>
      </c>
      <c r="DM3" s="4">
        <f t="shared" ref="DM3:DM35" si="33">SUM(DK3:DL3)</f>
        <v>930</v>
      </c>
      <c r="DN3" s="14"/>
      <c r="DO3" s="15">
        <f t="shared" ref="DO3:DP3" si="34">SUM(CP3-DK3)</f>
        <v>0</v>
      </c>
      <c r="DP3" s="15">
        <f t="shared" si="34"/>
        <v>0</v>
      </c>
      <c r="DQ3" s="16">
        <f t="shared" ref="DQ3:DQ10" si="35">SUM(CR3)</f>
        <v>930</v>
      </c>
      <c r="DR3" s="17">
        <f t="shared" ref="DR3:DR35" si="36">SUM(CO3)</f>
        <v>930</v>
      </c>
      <c r="DS3" s="45">
        <f t="shared" ref="DS3:DS35" si="37">SUM(CO3-CR3)</f>
        <v>0</v>
      </c>
      <c r="DT3" s="45">
        <f t="shared" ref="DT3:DT35" si="38">SUM(CO3-DM3)</f>
        <v>0</v>
      </c>
      <c r="DU3" s="46">
        <f t="shared" ref="DU3:DV3" si="39">SUM(CM3-CP3)</f>
        <v>0</v>
      </c>
      <c r="DV3" s="46">
        <f t="shared" si="39"/>
        <v>0</v>
      </c>
      <c r="DW3" s="47">
        <v>3</v>
      </c>
      <c r="DX3" s="48" t="s">
        <v>60</v>
      </c>
    </row>
    <row r="4" spans="1:128" ht="21" customHeight="1" x14ac:dyDescent="0.3">
      <c r="A4" s="37">
        <v>2</v>
      </c>
      <c r="B4" s="38" t="s">
        <v>61</v>
      </c>
      <c r="C4" s="39" t="s">
        <v>58</v>
      </c>
      <c r="D4" s="40" t="s">
        <v>59</v>
      </c>
      <c r="E4" s="1">
        <v>2</v>
      </c>
      <c r="F4" s="49">
        <v>45</v>
      </c>
      <c r="G4" s="47">
        <v>41</v>
      </c>
      <c r="H4" s="46">
        <f t="shared" si="0"/>
        <v>86</v>
      </c>
      <c r="I4" s="1">
        <v>2</v>
      </c>
      <c r="J4" s="49">
        <v>44</v>
      </c>
      <c r="K4" s="47">
        <v>36</v>
      </c>
      <c r="L4" s="46">
        <f t="shared" si="1"/>
        <v>80</v>
      </c>
      <c r="M4" s="1">
        <v>2</v>
      </c>
      <c r="N4" s="49">
        <v>48</v>
      </c>
      <c r="O4" s="47">
        <v>45</v>
      </c>
      <c r="P4" s="46">
        <f t="shared" si="2"/>
        <v>93</v>
      </c>
      <c r="Q4" s="1">
        <v>2</v>
      </c>
      <c r="R4" s="49">
        <v>32</v>
      </c>
      <c r="S4" s="47">
        <v>52</v>
      </c>
      <c r="T4" s="46">
        <f t="shared" si="3"/>
        <v>84</v>
      </c>
      <c r="U4" s="1">
        <v>2</v>
      </c>
      <c r="V4" s="49">
        <v>48</v>
      </c>
      <c r="W4" s="47">
        <v>47</v>
      </c>
      <c r="X4" s="46">
        <f t="shared" si="4"/>
        <v>95</v>
      </c>
      <c r="Y4" s="50">
        <f t="shared" ref="Y4:Z4" si="40">SUM(F4,J4,N4,R4,V4)</f>
        <v>217</v>
      </c>
      <c r="Z4" s="45">
        <f t="shared" si="40"/>
        <v>221</v>
      </c>
      <c r="AA4" s="46">
        <f t="shared" si="6"/>
        <v>438</v>
      </c>
      <c r="AB4" s="1">
        <v>2</v>
      </c>
      <c r="AC4" s="49">
        <v>43</v>
      </c>
      <c r="AD4" s="47">
        <v>42</v>
      </c>
      <c r="AE4" s="46">
        <f t="shared" si="7"/>
        <v>85</v>
      </c>
      <c r="AF4" s="1">
        <v>2</v>
      </c>
      <c r="AG4" s="49">
        <v>48</v>
      </c>
      <c r="AH4" s="47">
        <v>51</v>
      </c>
      <c r="AI4" s="46">
        <f t="shared" si="8"/>
        <v>99</v>
      </c>
      <c r="AJ4" s="1">
        <v>2</v>
      </c>
      <c r="AK4" s="49">
        <v>38</v>
      </c>
      <c r="AL4" s="47">
        <v>46</v>
      </c>
      <c r="AM4" s="46">
        <f t="shared" si="9"/>
        <v>84</v>
      </c>
      <c r="AN4" s="50">
        <f t="shared" ref="AN4:AO4" si="41">SUM(AC4,AG4,AK4)</f>
        <v>129</v>
      </c>
      <c r="AO4" s="45">
        <f t="shared" si="41"/>
        <v>139</v>
      </c>
      <c r="AP4" s="46">
        <f t="shared" si="11"/>
        <v>268</v>
      </c>
      <c r="AQ4" s="1">
        <v>2</v>
      </c>
      <c r="AR4" s="49">
        <v>58</v>
      </c>
      <c r="AS4" s="47">
        <v>54</v>
      </c>
      <c r="AT4" s="46">
        <f t="shared" si="12"/>
        <v>112</v>
      </c>
      <c r="AU4" s="1">
        <v>2</v>
      </c>
      <c r="AV4" s="49">
        <v>24</v>
      </c>
      <c r="AW4" s="47">
        <v>36</v>
      </c>
      <c r="AX4" s="46">
        <f t="shared" si="13"/>
        <v>60</v>
      </c>
      <c r="AY4" s="50">
        <f t="shared" ref="AY4:AZ4" si="42">SUM(AR4,AV4)</f>
        <v>82</v>
      </c>
      <c r="AZ4" s="45">
        <f t="shared" si="42"/>
        <v>90</v>
      </c>
      <c r="BA4" s="46">
        <f t="shared" si="15"/>
        <v>172</v>
      </c>
      <c r="BB4" s="1">
        <v>1</v>
      </c>
      <c r="BC4" s="47">
        <v>47</v>
      </c>
      <c r="BD4" s="1">
        <v>1</v>
      </c>
      <c r="BE4" s="47">
        <v>37</v>
      </c>
      <c r="BF4" s="1">
        <v>0</v>
      </c>
      <c r="BG4" s="47">
        <v>0</v>
      </c>
      <c r="BH4" s="51">
        <f t="shared" si="16"/>
        <v>84</v>
      </c>
      <c r="BI4" s="49">
        <v>47</v>
      </c>
      <c r="BJ4" s="47">
        <v>37</v>
      </c>
      <c r="BK4" s="51">
        <f t="shared" si="17"/>
        <v>84</v>
      </c>
      <c r="BL4" s="1">
        <v>1</v>
      </c>
      <c r="BM4" s="47">
        <v>35</v>
      </c>
      <c r="BN4" s="1">
        <v>1</v>
      </c>
      <c r="BO4" s="47">
        <v>20</v>
      </c>
      <c r="BP4" s="1">
        <v>0</v>
      </c>
      <c r="BQ4" s="47">
        <v>0</v>
      </c>
      <c r="BR4" s="51">
        <f t="shared" si="18"/>
        <v>55</v>
      </c>
      <c r="BS4" s="49">
        <v>29</v>
      </c>
      <c r="BT4" s="47">
        <v>26</v>
      </c>
      <c r="BU4" s="51">
        <f t="shared" si="19"/>
        <v>55</v>
      </c>
      <c r="BV4" s="50">
        <f t="shared" ref="BV4:BW4" si="43">SUM(BI4,BS4)</f>
        <v>76</v>
      </c>
      <c r="BW4" s="45">
        <f t="shared" si="43"/>
        <v>63</v>
      </c>
      <c r="BX4" s="46">
        <f t="shared" si="21"/>
        <v>139</v>
      </c>
      <c r="BY4" s="52">
        <v>216</v>
      </c>
      <c r="BZ4" s="47">
        <v>228</v>
      </c>
      <c r="CA4" s="52">
        <v>99</v>
      </c>
      <c r="CB4" s="47">
        <v>101</v>
      </c>
      <c r="CC4" s="52">
        <v>41</v>
      </c>
      <c r="CD4" s="47">
        <v>31</v>
      </c>
      <c r="CE4" s="52">
        <v>2</v>
      </c>
      <c r="CF4" s="47">
        <v>1</v>
      </c>
      <c r="CG4" s="52">
        <v>128</v>
      </c>
      <c r="CH4" s="47">
        <v>128</v>
      </c>
      <c r="CI4" s="52">
        <v>14</v>
      </c>
      <c r="CJ4" s="47">
        <v>12</v>
      </c>
      <c r="CK4" s="52">
        <v>4</v>
      </c>
      <c r="CL4" s="47">
        <v>12</v>
      </c>
      <c r="CM4" s="53">
        <f t="shared" ref="CM4:CN4" si="44">SUM(BY4,CA4,CC4,CE4,CG4,CI4,CK4)</f>
        <v>504</v>
      </c>
      <c r="CN4" s="53">
        <f t="shared" si="44"/>
        <v>513</v>
      </c>
      <c r="CO4" s="54">
        <f t="shared" si="23"/>
        <v>1017</v>
      </c>
      <c r="CP4" s="53">
        <f t="shared" ref="CP4:CQ4" si="45">SUM(Y4,AN4,AY4,BV4)</f>
        <v>504</v>
      </c>
      <c r="CQ4" s="53">
        <f t="shared" si="45"/>
        <v>513</v>
      </c>
      <c r="CR4" s="55">
        <f t="shared" si="25"/>
        <v>1017</v>
      </c>
      <c r="CS4" s="56">
        <v>278</v>
      </c>
      <c r="CT4" s="57">
        <v>271</v>
      </c>
      <c r="CU4" s="58">
        <f t="shared" si="26"/>
        <v>549</v>
      </c>
      <c r="CV4" s="56">
        <v>8</v>
      </c>
      <c r="CW4" s="57">
        <v>15</v>
      </c>
      <c r="CX4" s="58">
        <f t="shared" si="27"/>
        <v>23</v>
      </c>
      <c r="CY4" s="56">
        <v>20</v>
      </c>
      <c r="CZ4" s="57">
        <v>14</v>
      </c>
      <c r="DA4" s="58">
        <f t="shared" si="28"/>
        <v>34</v>
      </c>
      <c r="DB4" s="56">
        <v>15</v>
      </c>
      <c r="DC4" s="57">
        <v>17</v>
      </c>
      <c r="DD4" s="58">
        <f t="shared" si="29"/>
        <v>32</v>
      </c>
      <c r="DE4" s="56">
        <v>183</v>
      </c>
      <c r="DF4" s="57">
        <v>196</v>
      </c>
      <c r="DG4" s="58">
        <f t="shared" si="30"/>
        <v>379</v>
      </c>
      <c r="DH4" s="56">
        <v>0</v>
      </c>
      <c r="DI4" s="57">
        <v>0</v>
      </c>
      <c r="DJ4" s="58">
        <f t="shared" si="31"/>
        <v>0</v>
      </c>
      <c r="DK4" s="59">
        <f t="shared" ref="DK4:DL4" si="46">SUM(CS4+CV4+CY4+DB4+DE4+DH4)</f>
        <v>504</v>
      </c>
      <c r="DL4" s="60">
        <f t="shared" si="46"/>
        <v>513</v>
      </c>
      <c r="DM4" s="46">
        <f t="shared" si="33"/>
        <v>1017</v>
      </c>
      <c r="DN4" s="47"/>
      <c r="DO4" s="46">
        <f t="shared" ref="DO4:DP4" si="47">SUM(CP4-DK4)</f>
        <v>0</v>
      </c>
      <c r="DP4" s="46">
        <f t="shared" si="47"/>
        <v>0</v>
      </c>
      <c r="DQ4" s="59">
        <f t="shared" si="35"/>
        <v>1017</v>
      </c>
      <c r="DR4" s="50">
        <f t="shared" si="36"/>
        <v>1017</v>
      </c>
      <c r="DS4" s="45">
        <f t="shared" si="37"/>
        <v>0</v>
      </c>
      <c r="DT4" s="45">
        <f t="shared" si="38"/>
        <v>0</v>
      </c>
      <c r="DU4" s="46">
        <f t="shared" ref="DU4:DV4" si="48">SUM(CM4-CP4)</f>
        <v>0</v>
      </c>
      <c r="DV4" s="46">
        <f t="shared" si="48"/>
        <v>0</v>
      </c>
      <c r="DW4" s="47"/>
      <c r="DX4" s="48"/>
    </row>
    <row r="5" spans="1:128" ht="21" customHeight="1" x14ac:dyDescent="0.3">
      <c r="A5" s="37">
        <v>3</v>
      </c>
      <c r="B5" s="38" t="s">
        <v>62</v>
      </c>
      <c r="C5" s="39" t="s">
        <v>58</v>
      </c>
      <c r="D5" s="40" t="s">
        <v>59</v>
      </c>
      <c r="E5" s="1">
        <v>4</v>
      </c>
      <c r="F5" s="49">
        <v>81</v>
      </c>
      <c r="G5" s="47">
        <v>102</v>
      </c>
      <c r="H5" s="46">
        <f t="shared" si="0"/>
        <v>183</v>
      </c>
      <c r="I5" s="1">
        <v>4</v>
      </c>
      <c r="J5" s="49">
        <v>94</v>
      </c>
      <c r="K5" s="47">
        <v>86</v>
      </c>
      <c r="L5" s="46">
        <f t="shared" si="1"/>
        <v>180</v>
      </c>
      <c r="M5" s="1">
        <v>4</v>
      </c>
      <c r="N5" s="49">
        <v>103</v>
      </c>
      <c r="O5" s="47">
        <v>93</v>
      </c>
      <c r="P5" s="46">
        <f t="shared" si="2"/>
        <v>196</v>
      </c>
      <c r="Q5" s="1">
        <v>4</v>
      </c>
      <c r="R5" s="49">
        <v>106</v>
      </c>
      <c r="S5" s="47">
        <v>93</v>
      </c>
      <c r="T5" s="46">
        <f t="shared" si="3"/>
        <v>199</v>
      </c>
      <c r="U5" s="1">
        <v>3</v>
      </c>
      <c r="V5" s="49">
        <v>78</v>
      </c>
      <c r="W5" s="47">
        <v>78</v>
      </c>
      <c r="X5" s="46">
        <f t="shared" si="4"/>
        <v>156</v>
      </c>
      <c r="Y5" s="61">
        <f>(F5+J5+N5+R5+V5)</f>
        <v>462</v>
      </c>
      <c r="Z5" s="45">
        <f>SUM(G5,K5,O5,S5,W5)</f>
        <v>452</v>
      </c>
      <c r="AA5" s="46">
        <f>H5+L5+P5+T5+X5</f>
        <v>914</v>
      </c>
      <c r="AB5" s="1">
        <v>3</v>
      </c>
      <c r="AC5" s="49">
        <v>74</v>
      </c>
      <c r="AD5" s="47">
        <v>72</v>
      </c>
      <c r="AE5" s="46">
        <f t="shared" si="7"/>
        <v>146</v>
      </c>
      <c r="AF5" s="1">
        <v>3</v>
      </c>
      <c r="AG5" s="49">
        <v>75</v>
      </c>
      <c r="AH5" s="47">
        <v>79</v>
      </c>
      <c r="AI5" s="46">
        <f t="shared" si="8"/>
        <v>154</v>
      </c>
      <c r="AJ5" s="1">
        <v>3</v>
      </c>
      <c r="AK5" s="49">
        <v>82</v>
      </c>
      <c r="AL5" s="47">
        <v>65</v>
      </c>
      <c r="AM5" s="46">
        <f t="shared" si="9"/>
        <v>147</v>
      </c>
      <c r="AN5" s="50">
        <f t="shared" ref="AN5:AO5" si="49">SUM(AC5,AG5,AK5)</f>
        <v>231</v>
      </c>
      <c r="AO5" s="45">
        <f t="shared" si="49"/>
        <v>216</v>
      </c>
      <c r="AP5" s="46">
        <f t="shared" si="11"/>
        <v>447</v>
      </c>
      <c r="AQ5" s="1">
        <v>3</v>
      </c>
      <c r="AR5" s="49">
        <v>98</v>
      </c>
      <c r="AS5" s="47">
        <v>88</v>
      </c>
      <c r="AT5" s="46">
        <f t="shared" si="12"/>
        <v>186</v>
      </c>
      <c r="AU5" s="1">
        <v>3</v>
      </c>
      <c r="AV5" s="49">
        <v>63</v>
      </c>
      <c r="AW5" s="47">
        <v>53</v>
      </c>
      <c r="AX5" s="46">
        <f t="shared" si="13"/>
        <v>116</v>
      </c>
      <c r="AY5" s="50">
        <f t="shared" ref="AY5:AZ5" si="50">SUM(AR5,AV5)</f>
        <v>161</v>
      </c>
      <c r="AZ5" s="45">
        <f t="shared" si="50"/>
        <v>141</v>
      </c>
      <c r="BA5" s="46">
        <f t="shared" si="15"/>
        <v>302</v>
      </c>
      <c r="BB5" s="1">
        <v>2</v>
      </c>
      <c r="BC5" s="47">
        <v>76</v>
      </c>
      <c r="BD5" s="1">
        <v>1</v>
      </c>
      <c r="BE5" s="47">
        <v>43</v>
      </c>
      <c r="BF5" s="1">
        <v>1</v>
      </c>
      <c r="BG5" s="47">
        <v>38</v>
      </c>
      <c r="BH5" s="51">
        <f t="shared" si="16"/>
        <v>157</v>
      </c>
      <c r="BI5" s="49">
        <v>78</v>
      </c>
      <c r="BJ5" s="47">
        <v>79</v>
      </c>
      <c r="BK5" s="51">
        <f t="shared" si="17"/>
        <v>157</v>
      </c>
      <c r="BL5" s="1">
        <v>2</v>
      </c>
      <c r="BM5" s="47">
        <v>65</v>
      </c>
      <c r="BN5" s="1">
        <v>1</v>
      </c>
      <c r="BO5" s="47">
        <v>26</v>
      </c>
      <c r="BP5" s="1">
        <v>1</v>
      </c>
      <c r="BQ5" s="47">
        <v>27</v>
      </c>
      <c r="BR5" s="51">
        <f t="shared" si="18"/>
        <v>118</v>
      </c>
      <c r="BS5" s="49">
        <v>50</v>
      </c>
      <c r="BT5" s="47">
        <v>68</v>
      </c>
      <c r="BU5" s="51">
        <f t="shared" si="19"/>
        <v>118</v>
      </c>
      <c r="BV5" s="50">
        <f t="shared" ref="BV5:BW5" si="51">SUM(BI5,BS5)</f>
        <v>128</v>
      </c>
      <c r="BW5" s="45">
        <f t="shared" si="51"/>
        <v>147</v>
      </c>
      <c r="BX5" s="46">
        <f t="shared" si="21"/>
        <v>275</v>
      </c>
      <c r="BY5" s="52">
        <v>478</v>
      </c>
      <c r="BZ5" s="47">
        <v>429</v>
      </c>
      <c r="CA5" s="52">
        <v>187</v>
      </c>
      <c r="CB5" s="47">
        <v>199</v>
      </c>
      <c r="CC5" s="52">
        <v>86</v>
      </c>
      <c r="CD5" s="47">
        <v>98</v>
      </c>
      <c r="CE5" s="52">
        <v>5</v>
      </c>
      <c r="CF5" s="47">
        <v>1</v>
      </c>
      <c r="CG5" s="52">
        <v>188</v>
      </c>
      <c r="CH5" s="47">
        <v>191</v>
      </c>
      <c r="CI5" s="52">
        <v>22</v>
      </c>
      <c r="CJ5" s="47">
        <v>25</v>
      </c>
      <c r="CK5" s="52">
        <v>16</v>
      </c>
      <c r="CL5" s="47">
        <v>13</v>
      </c>
      <c r="CM5" s="53">
        <f t="shared" ref="CM5:CN5" si="52">SUM(BY5,CA5,CC5,CE5,CG5,CI5,CK5)</f>
        <v>982</v>
      </c>
      <c r="CN5" s="53">
        <f t="shared" si="52"/>
        <v>956</v>
      </c>
      <c r="CO5" s="54">
        <f t="shared" si="23"/>
        <v>1938</v>
      </c>
      <c r="CP5" s="53">
        <f t="shared" ref="CP5:CQ5" si="53">SUM(Y5,AN5,AY5,BV5)</f>
        <v>982</v>
      </c>
      <c r="CQ5" s="53">
        <f t="shared" si="53"/>
        <v>956</v>
      </c>
      <c r="CR5" s="55">
        <f t="shared" si="25"/>
        <v>1938</v>
      </c>
      <c r="CS5" s="56">
        <v>762</v>
      </c>
      <c r="CT5" s="57">
        <v>720</v>
      </c>
      <c r="CU5" s="58">
        <f t="shared" si="26"/>
        <v>1482</v>
      </c>
      <c r="CV5" s="56">
        <v>25</v>
      </c>
      <c r="CW5" s="57">
        <v>39</v>
      </c>
      <c r="CX5" s="58">
        <f t="shared" si="27"/>
        <v>64</v>
      </c>
      <c r="CY5" s="56">
        <v>53</v>
      </c>
      <c r="CZ5" s="57">
        <v>58</v>
      </c>
      <c r="DA5" s="58">
        <f t="shared" si="28"/>
        <v>111</v>
      </c>
      <c r="DB5" s="56">
        <v>6</v>
      </c>
      <c r="DC5" s="57">
        <v>14</v>
      </c>
      <c r="DD5" s="58">
        <f t="shared" si="29"/>
        <v>20</v>
      </c>
      <c r="DE5" s="56">
        <v>136</v>
      </c>
      <c r="DF5" s="57">
        <v>125</v>
      </c>
      <c r="DG5" s="58">
        <f t="shared" si="30"/>
        <v>261</v>
      </c>
      <c r="DH5" s="56"/>
      <c r="DI5" s="57"/>
      <c r="DJ5" s="58">
        <f t="shared" si="31"/>
        <v>0</v>
      </c>
      <c r="DK5" s="59">
        <f t="shared" ref="DK5:DL5" si="54">SUM(CS5+CV5+CY5+DB5+DE5+DH5)</f>
        <v>982</v>
      </c>
      <c r="DL5" s="60">
        <f t="shared" si="54"/>
        <v>956</v>
      </c>
      <c r="DM5" s="46">
        <f t="shared" si="33"/>
        <v>1938</v>
      </c>
      <c r="DN5" s="47"/>
      <c r="DO5" s="46">
        <f t="shared" ref="DO5:DP5" si="55">SUM(CP5-DK5)</f>
        <v>0</v>
      </c>
      <c r="DP5" s="46">
        <f t="shared" si="55"/>
        <v>0</v>
      </c>
      <c r="DQ5" s="59">
        <f t="shared" si="35"/>
        <v>1938</v>
      </c>
      <c r="DR5" s="50">
        <f t="shared" si="36"/>
        <v>1938</v>
      </c>
      <c r="DS5" s="45">
        <f t="shared" si="37"/>
        <v>0</v>
      </c>
      <c r="DT5" s="45">
        <f t="shared" si="38"/>
        <v>0</v>
      </c>
      <c r="DU5" s="46">
        <f t="shared" ref="DU5:DV5" si="56">SUM(CM5-CP5)</f>
        <v>0</v>
      </c>
      <c r="DV5" s="46">
        <f t="shared" si="56"/>
        <v>0</v>
      </c>
      <c r="DW5" s="47">
        <v>8</v>
      </c>
      <c r="DX5" s="48" t="s">
        <v>63</v>
      </c>
    </row>
    <row r="6" spans="1:128" ht="21" customHeight="1" x14ac:dyDescent="0.3">
      <c r="A6" s="37">
        <v>4</v>
      </c>
      <c r="B6" s="38" t="s">
        <v>64</v>
      </c>
      <c r="C6" s="39" t="s">
        <v>58</v>
      </c>
      <c r="D6" s="40" t="s">
        <v>59</v>
      </c>
      <c r="E6" s="1">
        <v>1</v>
      </c>
      <c r="F6" s="49">
        <v>14</v>
      </c>
      <c r="G6" s="47">
        <v>14</v>
      </c>
      <c r="H6" s="46">
        <f t="shared" si="0"/>
        <v>28</v>
      </c>
      <c r="I6" s="1">
        <v>1</v>
      </c>
      <c r="J6" s="49">
        <v>19</v>
      </c>
      <c r="K6" s="47">
        <v>23</v>
      </c>
      <c r="L6" s="46">
        <f t="shared" si="1"/>
        <v>42</v>
      </c>
      <c r="M6" s="1">
        <v>1</v>
      </c>
      <c r="N6" s="49">
        <v>23</v>
      </c>
      <c r="O6" s="47">
        <v>17</v>
      </c>
      <c r="P6" s="46">
        <f t="shared" si="2"/>
        <v>40</v>
      </c>
      <c r="Q6" s="1">
        <v>1</v>
      </c>
      <c r="R6" s="49">
        <v>30</v>
      </c>
      <c r="S6" s="47">
        <v>14</v>
      </c>
      <c r="T6" s="46">
        <f t="shared" si="3"/>
        <v>44</v>
      </c>
      <c r="U6" s="1">
        <v>1</v>
      </c>
      <c r="V6" s="49">
        <v>18</v>
      </c>
      <c r="W6" s="47">
        <v>22</v>
      </c>
      <c r="X6" s="46">
        <f t="shared" si="4"/>
        <v>40</v>
      </c>
      <c r="Y6" s="50">
        <f t="shared" ref="Y6:Z6" si="57">SUM(F6,J6,N6,R6,V6)</f>
        <v>104</v>
      </c>
      <c r="Z6" s="45">
        <f t="shared" si="57"/>
        <v>90</v>
      </c>
      <c r="AA6" s="46">
        <f>SUM(Y6:Z6)</f>
        <v>194</v>
      </c>
      <c r="AB6" s="1">
        <v>1</v>
      </c>
      <c r="AC6" s="49">
        <v>24</v>
      </c>
      <c r="AD6" s="47">
        <v>27</v>
      </c>
      <c r="AE6" s="46">
        <f t="shared" si="7"/>
        <v>51</v>
      </c>
      <c r="AF6" s="1">
        <v>1</v>
      </c>
      <c r="AG6" s="49">
        <v>23</v>
      </c>
      <c r="AH6" s="47">
        <v>17</v>
      </c>
      <c r="AI6" s="46">
        <f t="shared" si="8"/>
        <v>40</v>
      </c>
      <c r="AJ6" s="1">
        <v>1</v>
      </c>
      <c r="AK6" s="49">
        <v>17</v>
      </c>
      <c r="AL6" s="47">
        <v>30</v>
      </c>
      <c r="AM6" s="46">
        <f t="shared" si="9"/>
        <v>47</v>
      </c>
      <c r="AN6" s="50">
        <f t="shared" ref="AN6:AO6" si="58">SUM(AC6,AG6,AK6)</f>
        <v>64</v>
      </c>
      <c r="AO6" s="45">
        <f t="shared" si="58"/>
        <v>74</v>
      </c>
      <c r="AP6" s="46">
        <f t="shared" si="11"/>
        <v>138</v>
      </c>
      <c r="AQ6" s="1">
        <v>2</v>
      </c>
      <c r="AR6" s="49">
        <v>36</v>
      </c>
      <c r="AS6" s="47">
        <v>34</v>
      </c>
      <c r="AT6" s="46">
        <f t="shared" si="12"/>
        <v>70</v>
      </c>
      <c r="AU6" s="1">
        <v>2</v>
      </c>
      <c r="AV6" s="49">
        <v>37</v>
      </c>
      <c r="AW6" s="47">
        <v>28</v>
      </c>
      <c r="AX6" s="46">
        <f t="shared" si="13"/>
        <v>65</v>
      </c>
      <c r="AY6" s="50">
        <f t="shared" ref="AY6:AZ6" si="59">SUM(AR6,AV6)</f>
        <v>73</v>
      </c>
      <c r="AZ6" s="45">
        <f t="shared" si="59"/>
        <v>62</v>
      </c>
      <c r="BA6" s="46">
        <f t="shared" si="15"/>
        <v>135</v>
      </c>
      <c r="BB6" s="1">
        <v>1</v>
      </c>
      <c r="BC6" s="47">
        <v>23</v>
      </c>
      <c r="BD6" s="1">
        <v>1</v>
      </c>
      <c r="BE6" s="47">
        <v>9</v>
      </c>
      <c r="BF6" s="1">
        <v>0</v>
      </c>
      <c r="BG6" s="47">
        <v>0</v>
      </c>
      <c r="BH6" s="51">
        <f t="shared" si="16"/>
        <v>32</v>
      </c>
      <c r="BI6" s="49">
        <v>12</v>
      </c>
      <c r="BJ6" s="47">
        <v>20</v>
      </c>
      <c r="BK6" s="51">
        <f t="shared" si="17"/>
        <v>32</v>
      </c>
      <c r="BL6" s="1">
        <v>1</v>
      </c>
      <c r="BM6" s="47">
        <v>14</v>
      </c>
      <c r="BN6" s="1">
        <v>0</v>
      </c>
      <c r="BO6" s="47">
        <v>0</v>
      </c>
      <c r="BP6" s="1">
        <v>0</v>
      </c>
      <c r="BQ6" s="47">
        <v>0</v>
      </c>
      <c r="BR6" s="51">
        <f t="shared" si="18"/>
        <v>14</v>
      </c>
      <c r="BS6" s="49">
        <v>11</v>
      </c>
      <c r="BT6" s="47">
        <v>3</v>
      </c>
      <c r="BU6" s="51">
        <f t="shared" si="19"/>
        <v>14</v>
      </c>
      <c r="BV6" s="50">
        <f t="shared" ref="BV6:BW6" si="60">SUM(BI6,BS6)</f>
        <v>23</v>
      </c>
      <c r="BW6" s="45">
        <f t="shared" si="60"/>
        <v>23</v>
      </c>
      <c r="BX6" s="46">
        <f t="shared" si="21"/>
        <v>46</v>
      </c>
      <c r="BY6" s="52">
        <v>105</v>
      </c>
      <c r="BZ6" s="47">
        <v>93</v>
      </c>
      <c r="CA6" s="52">
        <v>13</v>
      </c>
      <c r="CB6" s="47">
        <v>16</v>
      </c>
      <c r="CC6" s="52">
        <v>76</v>
      </c>
      <c r="CD6" s="47">
        <v>74</v>
      </c>
      <c r="CE6" s="52">
        <v>0</v>
      </c>
      <c r="CF6" s="47">
        <v>1</v>
      </c>
      <c r="CG6" s="52">
        <v>63</v>
      </c>
      <c r="CH6" s="47">
        <v>58</v>
      </c>
      <c r="CI6" s="52">
        <v>7</v>
      </c>
      <c r="CJ6" s="47">
        <v>6</v>
      </c>
      <c r="CK6" s="52">
        <v>0</v>
      </c>
      <c r="CL6" s="47">
        <v>1</v>
      </c>
      <c r="CM6" s="53">
        <f t="shared" ref="CM6:CN6" si="61">SUM(BY6,CA6,CC6,CE6,CG6,CI6,CK6)</f>
        <v>264</v>
      </c>
      <c r="CN6" s="53">
        <f t="shared" si="61"/>
        <v>249</v>
      </c>
      <c r="CO6" s="54">
        <f t="shared" si="23"/>
        <v>513</v>
      </c>
      <c r="CP6" s="53">
        <v>264</v>
      </c>
      <c r="CQ6" s="53">
        <v>249</v>
      </c>
      <c r="CR6" s="55">
        <v>513</v>
      </c>
      <c r="CS6" s="56">
        <v>10</v>
      </c>
      <c r="CT6" s="57">
        <v>15</v>
      </c>
      <c r="CU6" s="58">
        <f t="shared" si="26"/>
        <v>25</v>
      </c>
      <c r="CV6" s="56">
        <v>5</v>
      </c>
      <c r="CW6" s="57">
        <v>5</v>
      </c>
      <c r="CX6" s="58">
        <f t="shared" si="27"/>
        <v>10</v>
      </c>
      <c r="CY6" s="56">
        <v>113</v>
      </c>
      <c r="CZ6" s="57">
        <v>99</v>
      </c>
      <c r="DA6" s="58">
        <f t="shared" si="28"/>
        <v>212</v>
      </c>
      <c r="DB6" s="56">
        <v>8</v>
      </c>
      <c r="DC6" s="57">
        <v>14</v>
      </c>
      <c r="DD6" s="58">
        <f t="shared" si="29"/>
        <v>22</v>
      </c>
      <c r="DE6" s="56">
        <v>128</v>
      </c>
      <c r="DF6" s="57">
        <v>116</v>
      </c>
      <c r="DG6" s="58">
        <f t="shared" si="30"/>
        <v>244</v>
      </c>
      <c r="DH6" s="56">
        <v>0</v>
      </c>
      <c r="DI6" s="57">
        <v>0</v>
      </c>
      <c r="DJ6" s="58">
        <f t="shared" si="31"/>
        <v>0</v>
      </c>
      <c r="DK6" s="59">
        <f t="shared" ref="DK6:DL6" si="62">SUM(CS6+CV6+CY6+DB6+DE6+DH6)</f>
        <v>264</v>
      </c>
      <c r="DL6" s="60">
        <f t="shared" si="62"/>
        <v>249</v>
      </c>
      <c r="DM6" s="46">
        <f t="shared" si="33"/>
        <v>513</v>
      </c>
      <c r="DN6" s="47"/>
      <c r="DO6" s="46">
        <f t="shared" ref="DO6:DP6" si="63">SUM(CP6-DK6)</f>
        <v>0</v>
      </c>
      <c r="DP6" s="46">
        <f t="shared" si="63"/>
        <v>0</v>
      </c>
      <c r="DQ6" s="59">
        <f t="shared" si="35"/>
        <v>513</v>
      </c>
      <c r="DR6" s="50">
        <f t="shared" si="36"/>
        <v>513</v>
      </c>
      <c r="DS6" s="45">
        <f t="shared" si="37"/>
        <v>0</v>
      </c>
      <c r="DT6" s="45">
        <f t="shared" si="38"/>
        <v>0</v>
      </c>
      <c r="DU6" s="46">
        <f t="shared" ref="DU6:DV6" si="64">SUM(CM6-CP6)</f>
        <v>0</v>
      </c>
      <c r="DV6" s="46">
        <f t="shared" si="64"/>
        <v>0</v>
      </c>
      <c r="DW6" s="62"/>
      <c r="DX6" s="63"/>
    </row>
    <row r="7" spans="1:128" ht="21" customHeight="1" thickBot="1" x14ac:dyDescent="0.35">
      <c r="A7" s="37">
        <v>5</v>
      </c>
      <c r="B7" s="38" t="s">
        <v>65</v>
      </c>
      <c r="C7" s="39" t="s">
        <v>58</v>
      </c>
      <c r="D7" s="40" t="s">
        <v>59</v>
      </c>
      <c r="E7" s="64">
        <v>2</v>
      </c>
      <c r="F7" s="65">
        <v>33</v>
      </c>
      <c r="G7" s="66">
        <v>37</v>
      </c>
      <c r="H7" s="46">
        <f t="shared" si="0"/>
        <v>70</v>
      </c>
      <c r="I7" s="64">
        <v>2</v>
      </c>
      <c r="J7" s="65">
        <v>44</v>
      </c>
      <c r="K7" s="66">
        <v>38</v>
      </c>
      <c r="L7" s="46">
        <f t="shared" si="1"/>
        <v>82</v>
      </c>
      <c r="M7" s="64">
        <v>2</v>
      </c>
      <c r="N7" s="65">
        <v>41</v>
      </c>
      <c r="O7" s="66">
        <v>38</v>
      </c>
      <c r="P7" s="46">
        <f t="shared" si="2"/>
        <v>79</v>
      </c>
      <c r="Q7" s="64">
        <v>2</v>
      </c>
      <c r="R7" s="65">
        <v>45</v>
      </c>
      <c r="S7" s="66">
        <v>37</v>
      </c>
      <c r="T7" s="46">
        <f t="shared" si="3"/>
        <v>82</v>
      </c>
      <c r="U7" s="64">
        <v>2</v>
      </c>
      <c r="V7" s="65">
        <v>38</v>
      </c>
      <c r="W7" s="66">
        <v>42</v>
      </c>
      <c r="X7" s="46">
        <f t="shared" si="4"/>
        <v>80</v>
      </c>
      <c r="Y7" s="61">
        <f>(F7+J7+N7+R7+V7)</f>
        <v>201</v>
      </c>
      <c r="Z7" s="45">
        <f>SUM(G7,K7,O7,S7,W7)</f>
        <v>192</v>
      </c>
      <c r="AA7" s="46">
        <f>H7+L7+P7+T7+X7</f>
        <v>393</v>
      </c>
      <c r="AB7" s="64">
        <v>2</v>
      </c>
      <c r="AC7" s="65">
        <v>42</v>
      </c>
      <c r="AD7" s="66">
        <v>38</v>
      </c>
      <c r="AE7" s="46">
        <f t="shared" si="7"/>
        <v>80</v>
      </c>
      <c r="AF7" s="64">
        <v>2</v>
      </c>
      <c r="AG7" s="65">
        <v>50</v>
      </c>
      <c r="AH7" s="66">
        <v>32</v>
      </c>
      <c r="AI7" s="46">
        <f t="shared" si="8"/>
        <v>82</v>
      </c>
      <c r="AJ7" s="64">
        <v>2</v>
      </c>
      <c r="AK7" s="65">
        <v>40</v>
      </c>
      <c r="AL7" s="66">
        <v>39</v>
      </c>
      <c r="AM7" s="46">
        <f t="shared" si="9"/>
        <v>79</v>
      </c>
      <c r="AN7" s="50">
        <f t="shared" ref="AN7:AO7" si="65">SUM(AC7,AG7,AK7)</f>
        <v>132</v>
      </c>
      <c r="AO7" s="45">
        <f t="shared" si="65"/>
        <v>109</v>
      </c>
      <c r="AP7" s="46">
        <f t="shared" si="11"/>
        <v>241</v>
      </c>
      <c r="AQ7" s="64">
        <v>2</v>
      </c>
      <c r="AR7" s="65">
        <v>48</v>
      </c>
      <c r="AS7" s="66">
        <v>37</v>
      </c>
      <c r="AT7" s="46">
        <f t="shared" si="12"/>
        <v>85</v>
      </c>
      <c r="AU7" s="64">
        <v>2</v>
      </c>
      <c r="AV7" s="65">
        <v>33</v>
      </c>
      <c r="AW7" s="66">
        <v>36</v>
      </c>
      <c r="AX7" s="46">
        <f t="shared" si="13"/>
        <v>69</v>
      </c>
      <c r="AY7" s="50">
        <f t="shared" ref="AY7:AZ7" si="66">SUM(AR7,AV7)</f>
        <v>81</v>
      </c>
      <c r="AZ7" s="45">
        <f t="shared" si="66"/>
        <v>73</v>
      </c>
      <c r="BA7" s="46">
        <f t="shared" si="15"/>
        <v>154</v>
      </c>
      <c r="BB7" s="64">
        <v>1</v>
      </c>
      <c r="BC7" s="66">
        <v>41</v>
      </c>
      <c r="BD7" s="64">
        <v>1</v>
      </c>
      <c r="BE7" s="66">
        <v>28</v>
      </c>
      <c r="BF7" s="67">
        <v>0</v>
      </c>
      <c r="BG7" s="68">
        <v>0</v>
      </c>
      <c r="BH7" s="51">
        <f t="shared" si="16"/>
        <v>69</v>
      </c>
      <c r="BI7" s="65">
        <v>37</v>
      </c>
      <c r="BJ7" s="66">
        <v>32</v>
      </c>
      <c r="BK7" s="51">
        <f t="shared" si="17"/>
        <v>69</v>
      </c>
      <c r="BL7" s="64">
        <v>1</v>
      </c>
      <c r="BM7" s="66">
        <v>37</v>
      </c>
      <c r="BN7" s="64">
        <v>1</v>
      </c>
      <c r="BO7" s="66">
        <v>15</v>
      </c>
      <c r="BP7" s="67">
        <v>0</v>
      </c>
      <c r="BQ7" s="68">
        <v>0</v>
      </c>
      <c r="BR7" s="51">
        <f t="shared" si="18"/>
        <v>52</v>
      </c>
      <c r="BS7" s="65">
        <v>30</v>
      </c>
      <c r="BT7" s="66">
        <v>22</v>
      </c>
      <c r="BU7" s="51">
        <f t="shared" si="19"/>
        <v>52</v>
      </c>
      <c r="BV7" s="50">
        <f t="shared" ref="BV7:BW7" si="67">SUM(BI7,BS7)</f>
        <v>67</v>
      </c>
      <c r="BW7" s="45">
        <f t="shared" si="67"/>
        <v>54</v>
      </c>
      <c r="BX7" s="46">
        <f t="shared" si="21"/>
        <v>121</v>
      </c>
      <c r="BY7" s="69">
        <v>182</v>
      </c>
      <c r="BZ7" s="66">
        <v>160</v>
      </c>
      <c r="CA7" s="69">
        <v>94</v>
      </c>
      <c r="CB7" s="66">
        <v>81</v>
      </c>
      <c r="CC7" s="69">
        <v>40</v>
      </c>
      <c r="CD7" s="66">
        <v>34</v>
      </c>
      <c r="CE7" s="69">
        <v>1</v>
      </c>
      <c r="CF7" s="66">
        <v>1</v>
      </c>
      <c r="CG7" s="69">
        <v>136</v>
      </c>
      <c r="CH7" s="66">
        <v>126</v>
      </c>
      <c r="CI7" s="69">
        <v>12</v>
      </c>
      <c r="CJ7" s="66">
        <v>7</v>
      </c>
      <c r="CK7" s="69">
        <v>16</v>
      </c>
      <c r="CL7" s="66">
        <v>19</v>
      </c>
      <c r="CM7" s="53">
        <f t="shared" ref="CM7:CN7" si="68">SUM(BY7,CA7,CC7,CE7,CG7,CI7,CK7)</f>
        <v>481</v>
      </c>
      <c r="CN7" s="53">
        <f t="shared" si="68"/>
        <v>428</v>
      </c>
      <c r="CO7" s="54">
        <f t="shared" si="23"/>
        <v>909</v>
      </c>
      <c r="CP7" s="53">
        <f t="shared" ref="CP7:CQ7" si="69">SUM(Y7,AN7,AY7,BV7)</f>
        <v>481</v>
      </c>
      <c r="CQ7" s="53">
        <f t="shared" si="69"/>
        <v>428</v>
      </c>
      <c r="CR7" s="55">
        <f t="shared" ref="CR7:CR10" si="70">SUM(H7,L7,P7,T7,X7,AE7,AI7,AM7,AT7,AX7,BH7,BR7)</f>
        <v>909</v>
      </c>
      <c r="CS7" s="70">
        <v>94</v>
      </c>
      <c r="CT7" s="71">
        <v>94</v>
      </c>
      <c r="CU7" s="58">
        <f t="shared" si="26"/>
        <v>188</v>
      </c>
      <c r="CV7" s="70">
        <v>7</v>
      </c>
      <c r="CW7" s="71">
        <v>9</v>
      </c>
      <c r="CX7" s="58">
        <f t="shared" si="27"/>
        <v>16</v>
      </c>
      <c r="CY7" s="70">
        <v>93</v>
      </c>
      <c r="CZ7" s="71">
        <v>77</v>
      </c>
      <c r="DA7" s="58">
        <f t="shared" si="28"/>
        <v>170</v>
      </c>
      <c r="DB7" s="70">
        <v>42</v>
      </c>
      <c r="DC7" s="71">
        <v>46</v>
      </c>
      <c r="DD7" s="58">
        <f t="shared" si="29"/>
        <v>88</v>
      </c>
      <c r="DE7" s="70">
        <v>245</v>
      </c>
      <c r="DF7" s="71">
        <v>202</v>
      </c>
      <c r="DG7" s="58">
        <f t="shared" si="30"/>
        <v>447</v>
      </c>
      <c r="DH7" s="56">
        <v>0</v>
      </c>
      <c r="DI7" s="57">
        <v>0</v>
      </c>
      <c r="DJ7" s="58">
        <f t="shared" si="31"/>
        <v>0</v>
      </c>
      <c r="DK7" s="59">
        <f t="shared" ref="DK7:DL7" si="71">SUM(CS7+CV7+CY7+DB7+DE7+DH7)</f>
        <v>481</v>
      </c>
      <c r="DL7" s="60">
        <f t="shared" si="71"/>
        <v>428</v>
      </c>
      <c r="DM7" s="46">
        <f t="shared" si="33"/>
        <v>909</v>
      </c>
      <c r="DN7" s="47"/>
      <c r="DO7" s="46">
        <f t="shared" ref="DO7:DP7" si="72">SUM(CP7-DK7)</f>
        <v>0</v>
      </c>
      <c r="DP7" s="46">
        <f t="shared" si="72"/>
        <v>0</v>
      </c>
      <c r="DQ7" s="59">
        <f t="shared" si="35"/>
        <v>909</v>
      </c>
      <c r="DR7" s="50">
        <f t="shared" si="36"/>
        <v>909</v>
      </c>
      <c r="DS7" s="45">
        <f t="shared" si="37"/>
        <v>0</v>
      </c>
      <c r="DT7" s="45">
        <f t="shared" si="38"/>
        <v>0</v>
      </c>
      <c r="DU7" s="46">
        <f t="shared" ref="DU7:DV7" si="73">SUM(CM7-CP7)</f>
        <v>0</v>
      </c>
      <c r="DV7" s="46">
        <f t="shared" si="73"/>
        <v>0</v>
      </c>
      <c r="DW7" s="47"/>
      <c r="DX7" s="48"/>
    </row>
    <row r="8" spans="1:128" ht="21" customHeight="1" x14ac:dyDescent="0.3">
      <c r="A8" s="37">
        <v>6</v>
      </c>
      <c r="B8" s="38" t="s">
        <v>66</v>
      </c>
      <c r="C8" s="39" t="s">
        <v>58</v>
      </c>
      <c r="D8" s="40" t="s">
        <v>59</v>
      </c>
      <c r="E8" s="1">
        <v>4</v>
      </c>
      <c r="F8" s="2">
        <v>89</v>
      </c>
      <c r="G8" s="3">
        <v>79</v>
      </c>
      <c r="H8" s="4">
        <f t="shared" si="0"/>
        <v>168</v>
      </c>
      <c r="I8" s="5">
        <v>4</v>
      </c>
      <c r="J8" s="2">
        <v>92</v>
      </c>
      <c r="K8" s="3">
        <v>73</v>
      </c>
      <c r="L8" s="4">
        <f t="shared" si="1"/>
        <v>165</v>
      </c>
      <c r="M8" s="5">
        <v>4</v>
      </c>
      <c r="N8" s="2">
        <v>89</v>
      </c>
      <c r="O8" s="3">
        <v>91</v>
      </c>
      <c r="P8" s="4">
        <f t="shared" si="2"/>
        <v>180</v>
      </c>
      <c r="Q8" s="5">
        <v>4</v>
      </c>
      <c r="R8" s="2">
        <v>94</v>
      </c>
      <c r="S8" s="3">
        <v>92</v>
      </c>
      <c r="T8" s="4">
        <f t="shared" si="3"/>
        <v>186</v>
      </c>
      <c r="U8" s="5">
        <v>4</v>
      </c>
      <c r="V8" s="2">
        <v>108</v>
      </c>
      <c r="W8" s="3">
        <v>95</v>
      </c>
      <c r="X8" s="4">
        <f t="shared" si="4"/>
        <v>203</v>
      </c>
      <c r="Y8" s="6">
        <f t="shared" ref="Y8:Z8" si="74">SUM(F8,J8,N8,R8,V8)</f>
        <v>472</v>
      </c>
      <c r="Z8" s="7">
        <f t="shared" si="74"/>
        <v>430</v>
      </c>
      <c r="AA8" s="4">
        <f>SUM(Y8:Z8)</f>
        <v>902</v>
      </c>
      <c r="AB8" s="5">
        <v>4</v>
      </c>
      <c r="AC8" s="2">
        <v>91</v>
      </c>
      <c r="AD8" s="3">
        <v>86</v>
      </c>
      <c r="AE8" s="4">
        <f t="shared" si="7"/>
        <v>177</v>
      </c>
      <c r="AF8" s="5">
        <v>4</v>
      </c>
      <c r="AG8" s="2">
        <v>121</v>
      </c>
      <c r="AH8" s="3">
        <v>99</v>
      </c>
      <c r="AI8" s="4">
        <f t="shared" si="8"/>
        <v>220</v>
      </c>
      <c r="AJ8" s="5">
        <v>4</v>
      </c>
      <c r="AK8" s="2">
        <v>100</v>
      </c>
      <c r="AL8" s="3">
        <v>113</v>
      </c>
      <c r="AM8" s="4">
        <f t="shared" si="9"/>
        <v>213</v>
      </c>
      <c r="AN8" s="6">
        <f t="shared" ref="AN8:AO8" si="75">SUM(AC8,AG8,AK8)</f>
        <v>312</v>
      </c>
      <c r="AO8" s="7">
        <f t="shared" si="75"/>
        <v>298</v>
      </c>
      <c r="AP8" s="4">
        <f t="shared" si="11"/>
        <v>610</v>
      </c>
      <c r="AQ8" s="5">
        <v>4</v>
      </c>
      <c r="AR8" s="2">
        <v>119</v>
      </c>
      <c r="AS8" s="3">
        <v>110</v>
      </c>
      <c r="AT8" s="4">
        <f t="shared" si="12"/>
        <v>229</v>
      </c>
      <c r="AU8" s="5">
        <v>4</v>
      </c>
      <c r="AV8" s="2">
        <v>90</v>
      </c>
      <c r="AW8" s="3">
        <v>80</v>
      </c>
      <c r="AX8" s="4">
        <f t="shared" si="13"/>
        <v>170</v>
      </c>
      <c r="AY8" s="6">
        <f t="shared" ref="AY8:AZ8" si="76">SUM(AR8,AV8)</f>
        <v>209</v>
      </c>
      <c r="AZ8" s="7">
        <f t="shared" si="76"/>
        <v>190</v>
      </c>
      <c r="BA8" s="4">
        <f t="shared" si="15"/>
        <v>399</v>
      </c>
      <c r="BB8" s="5">
        <v>2</v>
      </c>
      <c r="BC8" s="3">
        <v>96</v>
      </c>
      <c r="BD8" s="5">
        <v>2</v>
      </c>
      <c r="BE8" s="3">
        <v>72</v>
      </c>
      <c r="BF8" s="5">
        <v>1</v>
      </c>
      <c r="BG8" s="3">
        <v>32</v>
      </c>
      <c r="BH8" s="8">
        <f t="shared" si="16"/>
        <v>200</v>
      </c>
      <c r="BI8" s="2">
        <v>92</v>
      </c>
      <c r="BJ8" s="3">
        <v>108</v>
      </c>
      <c r="BK8" s="8">
        <f t="shared" si="17"/>
        <v>200</v>
      </c>
      <c r="BL8" s="5">
        <v>2</v>
      </c>
      <c r="BM8" s="3">
        <v>78</v>
      </c>
      <c r="BN8" s="5">
        <v>2</v>
      </c>
      <c r="BO8" s="3">
        <v>50</v>
      </c>
      <c r="BP8" s="5">
        <v>1</v>
      </c>
      <c r="BQ8" s="3">
        <v>12</v>
      </c>
      <c r="BR8" s="8">
        <f t="shared" si="18"/>
        <v>140</v>
      </c>
      <c r="BS8" s="2">
        <v>73</v>
      </c>
      <c r="BT8" s="3">
        <v>67</v>
      </c>
      <c r="BU8" s="8">
        <f t="shared" si="19"/>
        <v>140</v>
      </c>
      <c r="BV8" s="6">
        <f t="shared" ref="BV8:BW8" si="77">SUM(BI8,BS8)</f>
        <v>165</v>
      </c>
      <c r="BW8" s="7">
        <f t="shared" si="77"/>
        <v>175</v>
      </c>
      <c r="BX8" s="4">
        <f t="shared" si="21"/>
        <v>340</v>
      </c>
      <c r="BY8" s="9">
        <v>498</v>
      </c>
      <c r="BZ8" s="3">
        <v>534</v>
      </c>
      <c r="CA8" s="9">
        <v>181</v>
      </c>
      <c r="CB8" s="3">
        <v>146</v>
      </c>
      <c r="CC8" s="9">
        <v>121</v>
      </c>
      <c r="CD8" s="3">
        <v>116</v>
      </c>
      <c r="CE8" s="9">
        <v>4</v>
      </c>
      <c r="CF8" s="3">
        <v>4</v>
      </c>
      <c r="CG8" s="9">
        <v>268</v>
      </c>
      <c r="CH8" s="3">
        <v>226</v>
      </c>
      <c r="CI8" s="9">
        <v>50</v>
      </c>
      <c r="CJ8" s="3">
        <v>36</v>
      </c>
      <c r="CK8" s="9">
        <v>36</v>
      </c>
      <c r="CL8" s="3">
        <v>31</v>
      </c>
      <c r="CM8" s="41">
        <f t="shared" ref="CM8:CN8" si="78">SUM(BY8,CA8,CC8,CE8,CG8,CI8,CK8)</f>
        <v>1158</v>
      </c>
      <c r="CN8" s="41">
        <f t="shared" si="78"/>
        <v>1093</v>
      </c>
      <c r="CO8" s="42">
        <f t="shared" si="23"/>
        <v>2251</v>
      </c>
      <c r="CP8" s="43">
        <f t="shared" ref="CP8:CQ8" si="79">SUM(Y8,AN8,AY8,BV8)</f>
        <v>1158</v>
      </c>
      <c r="CQ8" s="43">
        <f t="shared" si="79"/>
        <v>1093</v>
      </c>
      <c r="CR8" s="44">
        <f t="shared" si="70"/>
        <v>2251</v>
      </c>
      <c r="CS8" s="10">
        <v>512</v>
      </c>
      <c r="CT8" s="11">
        <v>444</v>
      </c>
      <c r="CU8" s="12">
        <f t="shared" si="26"/>
        <v>956</v>
      </c>
      <c r="CV8" s="10">
        <v>34</v>
      </c>
      <c r="CW8" s="11">
        <v>47</v>
      </c>
      <c r="CX8" s="12">
        <f t="shared" si="27"/>
        <v>81</v>
      </c>
      <c r="CY8" s="10">
        <v>280</v>
      </c>
      <c r="CZ8" s="11">
        <v>281</v>
      </c>
      <c r="DA8" s="12">
        <f t="shared" si="28"/>
        <v>561</v>
      </c>
      <c r="DB8" s="10">
        <v>52</v>
      </c>
      <c r="DC8" s="11">
        <v>56</v>
      </c>
      <c r="DD8" s="12">
        <f t="shared" si="29"/>
        <v>108</v>
      </c>
      <c r="DE8" s="10">
        <v>280</v>
      </c>
      <c r="DF8" s="11">
        <v>265</v>
      </c>
      <c r="DG8" s="12">
        <f t="shared" si="30"/>
        <v>545</v>
      </c>
      <c r="DH8" s="10"/>
      <c r="DI8" s="11"/>
      <c r="DJ8" s="12">
        <f t="shared" si="31"/>
        <v>0</v>
      </c>
      <c r="DK8" s="13">
        <f t="shared" ref="DK8:DL8" si="80">SUM(CS8+CV8+CY8+DB8+DE8+DH8)</f>
        <v>1158</v>
      </c>
      <c r="DL8" s="7">
        <f t="shared" si="80"/>
        <v>1093</v>
      </c>
      <c r="DM8" s="4">
        <f t="shared" si="33"/>
        <v>2251</v>
      </c>
      <c r="DN8" s="14"/>
      <c r="DO8" s="15">
        <f t="shared" ref="DO8:DP8" si="81">SUM(CP8-DK8)</f>
        <v>0</v>
      </c>
      <c r="DP8" s="15">
        <f t="shared" si="81"/>
        <v>0</v>
      </c>
      <c r="DQ8" s="16">
        <f t="shared" si="35"/>
        <v>2251</v>
      </c>
      <c r="DR8" s="17">
        <f t="shared" si="36"/>
        <v>2251</v>
      </c>
      <c r="DS8" s="45">
        <f t="shared" si="37"/>
        <v>0</v>
      </c>
      <c r="DT8" s="45">
        <f t="shared" si="38"/>
        <v>0</v>
      </c>
      <c r="DU8" s="46">
        <f t="shared" ref="DU8:DV8" si="82">SUM(CM8-CP8)</f>
        <v>0</v>
      </c>
      <c r="DV8" s="46">
        <f t="shared" si="82"/>
        <v>0</v>
      </c>
      <c r="DW8" s="62">
        <v>9</v>
      </c>
      <c r="DX8" s="63" t="s">
        <v>67</v>
      </c>
    </row>
    <row r="9" spans="1:128" ht="21" customHeight="1" x14ac:dyDescent="0.3">
      <c r="A9" s="37">
        <v>7</v>
      </c>
      <c r="B9" s="38" t="s">
        <v>68</v>
      </c>
      <c r="C9" s="39" t="s">
        <v>58</v>
      </c>
      <c r="D9" s="40" t="s">
        <v>59</v>
      </c>
      <c r="E9" s="1">
        <v>3</v>
      </c>
      <c r="F9" s="49">
        <v>68</v>
      </c>
      <c r="G9" s="47">
        <v>59</v>
      </c>
      <c r="H9" s="46">
        <f t="shared" si="0"/>
        <v>127</v>
      </c>
      <c r="I9" s="1">
        <v>3</v>
      </c>
      <c r="J9" s="49">
        <v>59</v>
      </c>
      <c r="K9" s="47">
        <v>60</v>
      </c>
      <c r="L9" s="46">
        <f t="shared" si="1"/>
        <v>119</v>
      </c>
      <c r="M9" s="1">
        <v>3</v>
      </c>
      <c r="N9" s="49">
        <v>69</v>
      </c>
      <c r="O9" s="47">
        <v>51</v>
      </c>
      <c r="P9" s="46">
        <f t="shared" si="2"/>
        <v>120</v>
      </c>
      <c r="Q9" s="1">
        <v>3</v>
      </c>
      <c r="R9" s="49">
        <v>67</v>
      </c>
      <c r="S9" s="47">
        <v>57</v>
      </c>
      <c r="T9" s="46">
        <f t="shared" si="3"/>
        <v>124</v>
      </c>
      <c r="U9" s="1">
        <v>3</v>
      </c>
      <c r="V9" s="49">
        <v>49</v>
      </c>
      <c r="W9" s="47">
        <v>66</v>
      </c>
      <c r="X9" s="46">
        <f t="shared" si="4"/>
        <v>115</v>
      </c>
      <c r="Y9" s="50">
        <f>(F9+J9+N9+R9+V9)</f>
        <v>312</v>
      </c>
      <c r="Z9" s="45">
        <f>SUM(G9,K9,O9,S9,W9)</f>
        <v>293</v>
      </c>
      <c r="AA9" s="46">
        <f>H9+L9+P9+T9+X9</f>
        <v>605</v>
      </c>
      <c r="AB9" s="1">
        <v>3</v>
      </c>
      <c r="AC9" s="49">
        <v>67</v>
      </c>
      <c r="AD9" s="47">
        <v>54</v>
      </c>
      <c r="AE9" s="46">
        <f t="shared" si="7"/>
        <v>121</v>
      </c>
      <c r="AF9" s="1">
        <v>3</v>
      </c>
      <c r="AG9" s="49">
        <v>61</v>
      </c>
      <c r="AH9" s="47">
        <v>59</v>
      </c>
      <c r="AI9" s="46">
        <f t="shared" si="8"/>
        <v>120</v>
      </c>
      <c r="AJ9" s="1">
        <v>3</v>
      </c>
      <c r="AK9" s="49">
        <v>65</v>
      </c>
      <c r="AL9" s="47">
        <v>53</v>
      </c>
      <c r="AM9" s="46">
        <f t="shared" si="9"/>
        <v>118</v>
      </c>
      <c r="AN9" s="50">
        <f t="shared" ref="AN9:AO9" si="83">SUM(AC9,AG9,AK9)</f>
        <v>193</v>
      </c>
      <c r="AO9" s="45">
        <f t="shared" si="83"/>
        <v>166</v>
      </c>
      <c r="AP9" s="46">
        <f t="shared" si="11"/>
        <v>359</v>
      </c>
      <c r="AQ9" s="1">
        <v>3</v>
      </c>
      <c r="AR9" s="49">
        <v>87</v>
      </c>
      <c r="AS9" s="47">
        <v>54</v>
      </c>
      <c r="AT9" s="46">
        <f t="shared" si="12"/>
        <v>141</v>
      </c>
      <c r="AU9" s="1">
        <v>3</v>
      </c>
      <c r="AV9" s="49">
        <v>29</v>
      </c>
      <c r="AW9" s="47">
        <v>44</v>
      </c>
      <c r="AX9" s="46">
        <f t="shared" si="13"/>
        <v>73</v>
      </c>
      <c r="AY9" s="50">
        <f t="shared" ref="AY9:AZ9" si="84">SUM(AR9,AV9)</f>
        <v>116</v>
      </c>
      <c r="AZ9" s="45">
        <f t="shared" si="84"/>
        <v>98</v>
      </c>
      <c r="BA9" s="46">
        <f t="shared" si="15"/>
        <v>214</v>
      </c>
      <c r="BB9" s="1">
        <v>1</v>
      </c>
      <c r="BC9" s="47">
        <v>40</v>
      </c>
      <c r="BD9" s="1">
        <v>1</v>
      </c>
      <c r="BE9" s="47">
        <v>48</v>
      </c>
      <c r="BF9" s="1">
        <v>0</v>
      </c>
      <c r="BG9" s="47">
        <v>0</v>
      </c>
      <c r="BH9" s="51">
        <f t="shared" si="16"/>
        <v>88</v>
      </c>
      <c r="BI9" s="49">
        <v>44</v>
      </c>
      <c r="BJ9" s="47">
        <v>44</v>
      </c>
      <c r="BK9" s="51">
        <f t="shared" si="17"/>
        <v>88</v>
      </c>
      <c r="BL9" s="1">
        <v>1</v>
      </c>
      <c r="BM9" s="47">
        <v>39</v>
      </c>
      <c r="BN9" s="1">
        <v>1</v>
      </c>
      <c r="BO9" s="47">
        <v>22</v>
      </c>
      <c r="BP9" s="1">
        <v>0</v>
      </c>
      <c r="BQ9" s="47">
        <v>0</v>
      </c>
      <c r="BR9" s="51">
        <f t="shared" si="18"/>
        <v>61</v>
      </c>
      <c r="BS9" s="49">
        <v>34</v>
      </c>
      <c r="BT9" s="47">
        <v>27</v>
      </c>
      <c r="BU9" s="51">
        <f t="shared" si="19"/>
        <v>61</v>
      </c>
      <c r="BV9" s="50">
        <f t="shared" ref="BV9:BW9" si="85">SUM(BI9,BS9)</f>
        <v>78</v>
      </c>
      <c r="BW9" s="45">
        <f t="shared" si="85"/>
        <v>71</v>
      </c>
      <c r="BX9" s="46">
        <f t="shared" si="21"/>
        <v>149</v>
      </c>
      <c r="BY9" s="52">
        <v>350</v>
      </c>
      <c r="BZ9" s="47">
        <v>328</v>
      </c>
      <c r="CA9" s="52">
        <v>76</v>
      </c>
      <c r="CB9" s="47">
        <v>59</v>
      </c>
      <c r="CC9" s="52">
        <v>146</v>
      </c>
      <c r="CD9" s="47">
        <v>110</v>
      </c>
      <c r="CE9" s="52">
        <v>2</v>
      </c>
      <c r="CF9" s="47">
        <v>1</v>
      </c>
      <c r="CG9" s="52">
        <v>83</v>
      </c>
      <c r="CH9" s="47">
        <v>85</v>
      </c>
      <c r="CI9" s="52">
        <v>28</v>
      </c>
      <c r="CJ9" s="47">
        <v>27</v>
      </c>
      <c r="CK9" s="52">
        <v>14</v>
      </c>
      <c r="CL9" s="47">
        <v>18</v>
      </c>
      <c r="CM9" s="53">
        <f t="shared" ref="CM9:CN9" si="86">SUM(BY9,CA9,CC9,CE9,CG9,CI9,CK9)</f>
        <v>699</v>
      </c>
      <c r="CN9" s="53">
        <f t="shared" si="86"/>
        <v>628</v>
      </c>
      <c r="CO9" s="54">
        <f t="shared" si="23"/>
        <v>1327</v>
      </c>
      <c r="CP9" s="53">
        <f t="shared" ref="CP9:CQ9" si="87">SUM(Y9,AN9,AY9,BV9)</f>
        <v>699</v>
      </c>
      <c r="CQ9" s="53">
        <f t="shared" si="87"/>
        <v>628</v>
      </c>
      <c r="CR9" s="55">
        <f t="shared" si="70"/>
        <v>1327</v>
      </c>
      <c r="CS9" s="56">
        <v>81</v>
      </c>
      <c r="CT9" s="57">
        <v>49</v>
      </c>
      <c r="CU9" s="58">
        <f t="shared" si="26"/>
        <v>130</v>
      </c>
      <c r="CV9" s="56">
        <v>19</v>
      </c>
      <c r="CW9" s="57">
        <v>26</v>
      </c>
      <c r="CX9" s="58">
        <f t="shared" si="27"/>
        <v>45</v>
      </c>
      <c r="CY9" s="56">
        <v>297</v>
      </c>
      <c r="CZ9" s="57">
        <v>271</v>
      </c>
      <c r="DA9" s="58">
        <f t="shared" si="28"/>
        <v>568</v>
      </c>
      <c r="DB9" s="56">
        <v>28</v>
      </c>
      <c r="DC9" s="57">
        <v>24</v>
      </c>
      <c r="DD9" s="58">
        <f t="shared" si="29"/>
        <v>52</v>
      </c>
      <c r="DE9" s="56">
        <v>274</v>
      </c>
      <c r="DF9" s="57">
        <v>258</v>
      </c>
      <c r="DG9" s="58">
        <f t="shared" si="30"/>
        <v>532</v>
      </c>
      <c r="DH9" s="56"/>
      <c r="DI9" s="57"/>
      <c r="DJ9" s="58">
        <f t="shared" si="31"/>
        <v>0</v>
      </c>
      <c r="DK9" s="59">
        <f t="shared" ref="DK9:DL9" si="88">SUM(CS9+CV9+CY9+DB9+DE9+DH9)</f>
        <v>699</v>
      </c>
      <c r="DL9" s="60">
        <f t="shared" si="88"/>
        <v>628</v>
      </c>
      <c r="DM9" s="46">
        <f t="shared" si="33"/>
        <v>1327</v>
      </c>
      <c r="DN9" s="47"/>
      <c r="DO9" s="46">
        <f t="shared" ref="DO9:DP9" si="89">SUM(CP9-DK9)</f>
        <v>0</v>
      </c>
      <c r="DP9" s="46">
        <f t="shared" si="89"/>
        <v>0</v>
      </c>
      <c r="DQ9" s="59">
        <f t="shared" si="35"/>
        <v>1327</v>
      </c>
      <c r="DR9" s="50">
        <f t="shared" si="36"/>
        <v>1327</v>
      </c>
      <c r="DS9" s="45">
        <f t="shared" si="37"/>
        <v>0</v>
      </c>
      <c r="DT9" s="45">
        <f t="shared" si="38"/>
        <v>0</v>
      </c>
      <c r="DU9" s="46">
        <f t="shared" ref="DU9:DV9" si="90">SUM(CM9-CP9)</f>
        <v>0</v>
      </c>
      <c r="DV9" s="46">
        <f t="shared" si="90"/>
        <v>0</v>
      </c>
      <c r="DW9" s="47">
        <v>10</v>
      </c>
      <c r="DX9" s="48" t="s">
        <v>69</v>
      </c>
    </row>
    <row r="10" spans="1:128" ht="21" customHeight="1" x14ac:dyDescent="0.3">
      <c r="A10" s="37">
        <v>8</v>
      </c>
      <c r="B10" s="38" t="s">
        <v>70</v>
      </c>
      <c r="C10" s="39" t="s">
        <v>58</v>
      </c>
      <c r="D10" s="40" t="s">
        <v>59</v>
      </c>
      <c r="E10" s="1">
        <v>2</v>
      </c>
      <c r="F10" s="49">
        <v>47</v>
      </c>
      <c r="G10" s="47">
        <v>41</v>
      </c>
      <c r="H10" s="46">
        <f t="shared" si="0"/>
        <v>88</v>
      </c>
      <c r="I10" s="1">
        <v>2</v>
      </c>
      <c r="J10" s="49">
        <v>41</v>
      </c>
      <c r="K10" s="47">
        <v>48</v>
      </c>
      <c r="L10" s="46">
        <f t="shared" si="1"/>
        <v>89</v>
      </c>
      <c r="M10" s="1">
        <v>2</v>
      </c>
      <c r="N10" s="49">
        <v>44</v>
      </c>
      <c r="O10" s="47">
        <v>36</v>
      </c>
      <c r="P10" s="46">
        <f t="shared" si="2"/>
        <v>80</v>
      </c>
      <c r="Q10" s="1">
        <v>2</v>
      </c>
      <c r="R10" s="49">
        <v>52</v>
      </c>
      <c r="S10" s="47">
        <v>25</v>
      </c>
      <c r="T10" s="46">
        <f t="shared" si="3"/>
        <v>77</v>
      </c>
      <c r="U10" s="1">
        <v>2</v>
      </c>
      <c r="V10" s="49">
        <v>42</v>
      </c>
      <c r="W10" s="47">
        <v>43</v>
      </c>
      <c r="X10" s="46">
        <f t="shared" si="4"/>
        <v>85</v>
      </c>
      <c r="Y10" s="61">
        <f t="shared" ref="Y10:Z10" si="91">SUM(F10,J10,N10,R10,V10)</f>
        <v>226</v>
      </c>
      <c r="Z10" s="45">
        <f t="shared" si="91"/>
        <v>193</v>
      </c>
      <c r="AA10" s="46">
        <f>SUM(Y10:Z10)</f>
        <v>419</v>
      </c>
      <c r="AB10" s="1">
        <v>2</v>
      </c>
      <c r="AC10" s="49">
        <v>48</v>
      </c>
      <c r="AD10" s="47">
        <v>34</v>
      </c>
      <c r="AE10" s="46">
        <f t="shared" si="7"/>
        <v>82</v>
      </c>
      <c r="AF10" s="1">
        <v>2</v>
      </c>
      <c r="AG10" s="49">
        <v>47</v>
      </c>
      <c r="AH10" s="47">
        <v>40</v>
      </c>
      <c r="AI10" s="46">
        <f t="shared" si="8"/>
        <v>87</v>
      </c>
      <c r="AJ10" s="1">
        <v>2</v>
      </c>
      <c r="AK10" s="49">
        <v>47</v>
      </c>
      <c r="AL10" s="47">
        <v>35</v>
      </c>
      <c r="AM10" s="46">
        <f t="shared" si="9"/>
        <v>82</v>
      </c>
      <c r="AN10" s="50">
        <f t="shared" ref="AN10:AO10" si="92">SUM(AC10,AG10,AK10)</f>
        <v>142</v>
      </c>
      <c r="AO10" s="45">
        <f t="shared" si="92"/>
        <v>109</v>
      </c>
      <c r="AP10" s="46">
        <f t="shared" si="11"/>
        <v>251</v>
      </c>
      <c r="AQ10" s="1">
        <v>2</v>
      </c>
      <c r="AR10" s="49">
        <v>42</v>
      </c>
      <c r="AS10" s="47">
        <v>40</v>
      </c>
      <c r="AT10" s="46">
        <f t="shared" si="12"/>
        <v>82</v>
      </c>
      <c r="AU10" s="1"/>
      <c r="AV10" s="49"/>
      <c r="AW10" s="47"/>
      <c r="AX10" s="46">
        <f t="shared" si="13"/>
        <v>0</v>
      </c>
      <c r="AY10" s="50">
        <f t="shared" ref="AY10:AZ10" si="93">SUM(AR10,AV10)</f>
        <v>42</v>
      </c>
      <c r="AZ10" s="45">
        <f t="shared" si="93"/>
        <v>40</v>
      </c>
      <c r="BA10" s="46">
        <f t="shared" si="15"/>
        <v>82</v>
      </c>
      <c r="BB10" s="1"/>
      <c r="BC10" s="47"/>
      <c r="BD10" s="1"/>
      <c r="BE10" s="47"/>
      <c r="BF10" s="1"/>
      <c r="BG10" s="47"/>
      <c r="BH10" s="51">
        <f t="shared" si="16"/>
        <v>0</v>
      </c>
      <c r="BI10" s="49"/>
      <c r="BJ10" s="47"/>
      <c r="BK10" s="51">
        <f t="shared" si="17"/>
        <v>0</v>
      </c>
      <c r="BL10" s="1"/>
      <c r="BM10" s="47"/>
      <c r="BN10" s="1"/>
      <c r="BO10" s="47"/>
      <c r="BP10" s="1"/>
      <c r="BQ10" s="47"/>
      <c r="BR10" s="51">
        <f t="shared" si="18"/>
        <v>0</v>
      </c>
      <c r="BS10" s="49"/>
      <c r="BT10" s="47"/>
      <c r="BU10" s="51">
        <f t="shared" si="19"/>
        <v>0</v>
      </c>
      <c r="BV10" s="50">
        <f t="shared" ref="BV10:BW10" si="94">SUM(BI10,BS10)</f>
        <v>0</v>
      </c>
      <c r="BW10" s="45">
        <f t="shared" si="94"/>
        <v>0</v>
      </c>
      <c r="BX10" s="46">
        <f t="shared" si="21"/>
        <v>0</v>
      </c>
      <c r="BY10" s="52">
        <v>111</v>
      </c>
      <c r="BZ10" s="47">
        <v>98</v>
      </c>
      <c r="CA10" s="52">
        <v>91</v>
      </c>
      <c r="CB10" s="47">
        <v>67</v>
      </c>
      <c r="CC10" s="52">
        <v>38</v>
      </c>
      <c r="CD10" s="47">
        <v>29</v>
      </c>
      <c r="CE10" s="52">
        <v>1</v>
      </c>
      <c r="CF10" s="47">
        <v>0</v>
      </c>
      <c r="CG10" s="52">
        <v>166</v>
      </c>
      <c r="CH10" s="47">
        <v>148</v>
      </c>
      <c r="CI10" s="52">
        <v>1</v>
      </c>
      <c r="CJ10" s="47">
        <v>0</v>
      </c>
      <c r="CK10" s="52">
        <v>2</v>
      </c>
      <c r="CL10" s="47">
        <v>0</v>
      </c>
      <c r="CM10" s="53">
        <f t="shared" ref="CM10:CN10" si="95">SUM(BY10,CA10,CC10,CE10,CG10,CI10,CK10)</f>
        <v>410</v>
      </c>
      <c r="CN10" s="53">
        <f t="shared" si="95"/>
        <v>342</v>
      </c>
      <c r="CO10" s="54">
        <f t="shared" si="23"/>
        <v>752</v>
      </c>
      <c r="CP10" s="53">
        <f t="shared" ref="CP10:CQ10" si="96">SUM(Y10,AN10,AY10,BV10)</f>
        <v>410</v>
      </c>
      <c r="CQ10" s="53">
        <f t="shared" si="96"/>
        <v>342</v>
      </c>
      <c r="CR10" s="55">
        <f t="shared" si="70"/>
        <v>752</v>
      </c>
      <c r="CS10" s="56">
        <v>69</v>
      </c>
      <c r="CT10" s="57">
        <v>75</v>
      </c>
      <c r="CU10" s="58">
        <f t="shared" si="26"/>
        <v>144</v>
      </c>
      <c r="CV10" s="56">
        <v>6</v>
      </c>
      <c r="CW10" s="57">
        <v>9</v>
      </c>
      <c r="CX10" s="58">
        <f t="shared" si="27"/>
        <v>15</v>
      </c>
      <c r="CY10" s="56">
        <v>249</v>
      </c>
      <c r="CZ10" s="57">
        <v>189</v>
      </c>
      <c r="DA10" s="58">
        <f t="shared" si="28"/>
        <v>438</v>
      </c>
      <c r="DB10" s="56">
        <v>36</v>
      </c>
      <c r="DC10" s="57">
        <v>27</v>
      </c>
      <c r="DD10" s="58">
        <f t="shared" si="29"/>
        <v>63</v>
      </c>
      <c r="DE10" s="56">
        <v>50</v>
      </c>
      <c r="DF10" s="57">
        <v>42</v>
      </c>
      <c r="DG10" s="58">
        <f t="shared" si="30"/>
        <v>92</v>
      </c>
      <c r="DH10" s="56"/>
      <c r="DI10" s="57"/>
      <c r="DJ10" s="58">
        <f t="shared" si="31"/>
        <v>0</v>
      </c>
      <c r="DK10" s="59">
        <f t="shared" ref="DK10:DL10" si="97">SUM(CS10+CV10+CY10+DB10+DE10+DH10)</f>
        <v>410</v>
      </c>
      <c r="DL10" s="60">
        <f t="shared" si="97"/>
        <v>342</v>
      </c>
      <c r="DM10" s="46">
        <f t="shared" si="33"/>
        <v>752</v>
      </c>
      <c r="DN10" s="47"/>
      <c r="DO10" s="46">
        <f t="shared" ref="DO10:DP10" si="98">SUM(CP10-DK10)</f>
        <v>0</v>
      </c>
      <c r="DP10" s="46">
        <f t="shared" si="98"/>
        <v>0</v>
      </c>
      <c r="DQ10" s="59">
        <f t="shared" si="35"/>
        <v>752</v>
      </c>
      <c r="DR10" s="50">
        <f t="shared" si="36"/>
        <v>752</v>
      </c>
      <c r="DS10" s="45">
        <f t="shared" si="37"/>
        <v>0</v>
      </c>
      <c r="DT10" s="45">
        <f t="shared" si="38"/>
        <v>0</v>
      </c>
      <c r="DU10" s="46">
        <f t="shared" ref="DU10:DV10" si="99">SUM(CM10-CP10)</f>
        <v>0</v>
      </c>
      <c r="DV10" s="46">
        <f t="shared" si="99"/>
        <v>0</v>
      </c>
      <c r="DW10" s="62">
        <v>3</v>
      </c>
      <c r="DX10" s="63" t="s">
        <v>60</v>
      </c>
    </row>
    <row r="11" spans="1:128" ht="21" customHeight="1" x14ac:dyDescent="0.3">
      <c r="A11" s="37">
        <v>9</v>
      </c>
      <c r="B11" s="38" t="s">
        <v>71</v>
      </c>
      <c r="C11" s="39" t="s">
        <v>58</v>
      </c>
      <c r="D11" s="40" t="s">
        <v>59</v>
      </c>
      <c r="E11" s="1">
        <v>2</v>
      </c>
      <c r="F11" s="49">
        <v>38</v>
      </c>
      <c r="G11" s="47">
        <v>51</v>
      </c>
      <c r="H11" s="46">
        <f t="shared" si="0"/>
        <v>89</v>
      </c>
      <c r="I11" s="1">
        <v>2</v>
      </c>
      <c r="J11" s="49">
        <v>44</v>
      </c>
      <c r="K11" s="47">
        <v>41</v>
      </c>
      <c r="L11" s="46">
        <f t="shared" si="1"/>
        <v>85</v>
      </c>
      <c r="M11" s="1">
        <v>2</v>
      </c>
      <c r="N11" s="49">
        <v>50</v>
      </c>
      <c r="O11" s="47">
        <v>41</v>
      </c>
      <c r="P11" s="46">
        <f t="shared" si="2"/>
        <v>91</v>
      </c>
      <c r="Q11" s="1">
        <v>2</v>
      </c>
      <c r="R11" s="49">
        <v>44</v>
      </c>
      <c r="S11" s="47">
        <v>43</v>
      </c>
      <c r="T11" s="46">
        <f t="shared" si="3"/>
        <v>87</v>
      </c>
      <c r="U11" s="1">
        <v>2</v>
      </c>
      <c r="V11" s="49">
        <v>41</v>
      </c>
      <c r="W11" s="47">
        <v>51</v>
      </c>
      <c r="X11" s="46">
        <f t="shared" si="4"/>
        <v>92</v>
      </c>
      <c r="Y11" s="50">
        <v>0</v>
      </c>
      <c r="Z11" s="45">
        <f>SUM(G11,K11,O11,S11,W11)</f>
        <v>227</v>
      </c>
      <c r="AA11" s="46">
        <f>H11+L11+P11+T11+X11</f>
        <v>444</v>
      </c>
      <c r="AB11" s="1">
        <v>2</v>
      </c>
      <c r="AC11" s="49">
        <v>41</v>
      </c>
      <c r="AD11" s="47">
        <v>46</v>
      </c>
      <c r="AE11" s="46">
        <v>54</v>
      </c>
      <c r="AF11" s="1">
        <v>2</v>
      </c>
      <c r="AG11" s="49">
        <v>54</v>
      </c>
      <c r="AH11" s="47">
        <v>40</v>
      </c>
      <c r="AI11" s="46">
        <f t="shared" si="8"/>
        <v>94</v>
      </c>
      <c r="AJ11" s="1">
        <v>2</v>
      </c>
      <c r="AK11" s="49">
        <v>42</v>
      </c>
      <c r="AL11" s="47">
        <v>46</v>
      </c>
      <c r="AM11" s="46">
        <f t="shared" si="9"/>
        <v>88</v>
      </c>
      <c r="AN11" s="50">
        <f t="shared" ref="AN11:AO11" si="100">SUM(AC11,AG11,AK11)</f>
        <v>137</v>
      </c>
      <c r="AO11" s="45">
        <f t="shared" si="100"/>
        <v>132</v>
      </c>
      <c r="AP11" s="46">
        <f t="shared" si="11"/>
        <v>269</v>
      </c>
      <c r="AQ11" s="1">
        <v>2</v>
      </c>
      <c r="AR11" s="49">
        <v>55</v>
      </c>
      <c r="AS11" s="47">
        <v>46</v>
      </c>
      <c r="AT11" s="46">
        <f t="shared" si="12"/>
        <v>101</v>
      </c>
      <c r="AU11" s="1">
        <v>2</v>
      </c>
      <c r="AV11" s="49">
        <v>42</v>
      </c>
      <c r="AW11" s="47">
        <v>32</v>
      </c>
      <c r="AX11" s="46">
        <f t="shared" si="13"/>
        <v>74</v>
      </c>
      <c r="AY11" s="50">
        <f t="shared" ref="AY11:AZ11" si="101">SUM(AR11,AV11)</f>
        <v>97</v>
      </c>
      <c r="AZ11" s="45">
        <f t="shared" si="101"/>
        <v>78</v>
      </c>
      <c r="BA11" s="46">
        <f t="shared" si="15"/>
        <v>175</v>
      </c>
      <c r="BB11" s="1">
        <v>1</v>
      </c>
      <c r="BC11" s="47">
        <v>39</v>
      </c>
      <c r="BD11" s="1">
        <v>1</v>
      </c>
      <c r="BE11" s="47">
        <v>38</v>
      </c>
      <c r="BF11" s="1">
        <v>0</v>
      </c>
      <c r="BG11" s="47"/>
      <c r="BH11" s="51">
        <f t="shared" si="16"/>
        <v>77</v>
      </c>
      <c r="BI11" s="49">
        <v>38</v>
      </c>
      <c r="BJ11" s="47">
        <v>39</v>
      </c>
      <c r="BK11" s="51">
        <f t="shared" si="17"/>
        <v>77</v>
      </c>
      <c r="BL11" s="1">
        <v>1</v>
      </c>
      <c r="BM11" s="47">
        <v>32</v>
      </c>
      <c r="BN11" s="1">
        <v>1</v>
      </c>
      <c r="BO11" s="47">
        <v>24</v>
      </c>
      <c r="BP11" s="1">
        <v>0</v>
      </c>
      <c r="BQ11" s="47">
        <v>0</v>
      </c>
      <c r="BR11" s="51">
        <f t="shared" si="18"/>
        <v>56</v>
      </c>
      <c r="BS11" s="49">
        <v>28</v>
      </c>
      <c r="BT11" s="47">
        <v>28</v>
      </c>
      <c r="BU11" s="51">
        <f t="shared" si="19"/>
        <v>56</v>
      </c>
      <c r="BV11" s="50">
        <f t="shared" ref="BV11:BW11" si="102">SUM(BI11,BS11)</f>
        <v>66</v>
      </c>
      <c r="BW11" s="45">
        <f t="shared" si="102"/>
        <v>67</v>
      </c>
      <c r="BX11" s="46">
        <f t="shared" si="21"/>
        <v>133</v>
      </c>
      <c r="BY11" s="52">
        <v>112</v>
      </c>
      <c r="BZ11" s="47">
        <v>110</v>
      </c>
      <c r="CA11" s="52">
        <v>94</v>
      </c>
      <c r="CB11" s="47">
        <v>65</v>
      </c>
      <c r="CC11" s="52">
        <v>57</v>
      </c>
      <c r="CD11" s="47">
        <v>59</v>
      </c>
      <c r="CE11" s="52">
        <v>2</v>
      </c>
      <c r="CF11" s="47">
        <v>2</v>
      </c>
      <c r="CG11" s="52">
        <v>238</v>
      </c>
      <c r="CH11" s="47">
        <v>247</v>
      </c>
      <c r="CI11" s="52">
        <v>4</v>
      </c>
      <c r="CJ11" s="47">
        <v>7</v>
      </c>
      <c r="CK11" s="52">
        <v>10</v>
      </c>
      <c r="CL11" s="47">
        <v>14</v>
      </c>
      <c r="CM11" s="53">
        <f t="shared" ref="CM11:CN11" si="103">SUM(BY11,CA11,CC11,CE11,CG11,CI11,CK11)</f>
        <v>517</v>
      </c>
      <c r="CN11" s="53">
        <f t="shared" si="103"/>
        <v>504</v>
      </c>
      <c r="CO11" s="54">
        <f t="shared" si="23"/>
        <v>1021</v>
      </c>
      <c r="CP11" s="53">
        <v>517</v>
      </c>
      <c r="CQ11" s="53">
        <f>SUM(Z11,AO11,AZ11,BW11)</f>
        <v>504</v>
      </c>
      <c r="CR11" s="55">
        <f>CP11+CQ11</f>
        <v>1021</v>
      </c>
      <c r="CS11" s="56">
        <v>69</v>
      </c>
      <c r="CT11" s="57">
        <v>72</v>
      </c>
      <c r="CU11" s="58">
        <f t="shared" si="26"/>
        <v>141</v>
      </c>
      <c r="CV11" s="56">
        <v>8</v>
      </c>
      <c r="CW11" s="57">
        <v>9</v>
      </c>
      <c r="CX11" s="58">
        <f t="shared" si="27"/>
        <v>17</v>
      </c>
      <c r="CY11" s="56">
        <v>179</v>
      </c>
      <c r="CZ11" s="57">
        <v>190</v>
      </c>
      <c r="DA11" s="58">
        <f t="shared" si="28"/>
        <v>369</v>
      </c>
      <c r="DB11" s="56">
        <v>78</v>
      </c>
      <c r="DC11" s="57">
        <v>76</v>
      </c>
      <c r="DD11" s="58">
        <f t="shared" si="29"/>
        <v>154</v>
      </c>
      <c r="DE11" s="56">
        <v>183</v>
      </c>
      <c r="DF11" s="57">
        <v>157</v>
      </c>
      <c r="DG11" s="58">
        <f t="shared" si="30"/>
        <v>340</v>
      </c>
      <c r="DH11" s="56"/>
      <c r="DI11" s="57"/>
      <c r="DJ11" s="58">
        <f t="shared" si="31"/>
        <v>0</v>
      </c>
      <c r="DK11" s="59">
        <f t="shared" ref="DK11:DL11" si="104">SUM(CS11+CV11+CY11+DB11+DE11+DH11)</f>
        <v>517</v>
      </c>
      <c r="DL11" s="60">
        <f t="shared" si="104"/>
        <v>504</v>
      </c>
      <c r="DM11" s="46">
        <f t="shared" si="33"/>
        <v>1021</v>
      </c>
      <c r="DN11" s="47"/>
      <c r="DO11" s="46">
        <f t="shared" ref="DO11:DP11" si="105">SUM(CP11-DK11)</f>
        <v>0</v>
      </c>
      <c r="DP11" s="46">
        <f t="shared" si="105"/>
        <v>0</v>
      </c>
      <c r="DQ11" s="59">
        <f t="shared" ref="DQ11" si="106">SUM(CR11)</f>
        <v>1021</v>
      </c>
      <c r="DR11" s="50">
        <f t="shared" ref="DR11" si="107">SUM(CO11)</f>
        <v>1021</v>
      </c>
      <c r="DS11" s="45">
        <f t="shared" si="37"/>
        <v>0</v>
      </c>
      <c r="DT11" s="45">
        <f t="shared" si="38"/>
        <v>0</v>
      </c>
      <c r="DU11" s="46">
        <f t="shared" ref="DU11:DV11" si="108">SUM(CM11-CP11)</f>
        <v>0</v>
      </c>
      <c r="DV11" s="46">
        <f t="shared" si="108"/>
        <v>0</v>
      </c>
      <c r="DW11" s="47"/>
      <c r="DX11" s="48"/>
    </row>
    <row r="12" spans="1:128" ht="21" customHeight="1" thickBot="1" x14ac:dyDescent="0.35">
      <c r="A12" s="37">
        <v>10</v>
      </c>
      <c r="B12" s="38" t="s">
        <v>72</v>
      </c>
      <c r="C12" s="39" t="s">
        <v>58</v>
      </c>
      <c r="D12" s="40" t="s">
        <v>59</v>
      </c>
      <c r="E12" s="64">
        <v>1</v>
      </c>
      <c r="F12" s="65">
        <v>15</v>
      </c>
      <c r="G12" s="66">
        <v>15</v>
      </c>
      <c r="H12" s="46">
        <f t="shared" si="0"/>
        <v>30</v>
      </c>
      <c r="I12" s="64">
        <v>1</v>
      </c>
      <c r="J12" s="65">
        <v>16</v>
      </c>
      <c r="K12" s="66">
        <v>16</v>
      </c>
      <c r="L12" s="46">
        <f t="shared" si="1"/>
        <v>32</v>
      </c>
      <c r="M12" s="64">
        <v>1</v>
      </c>
      <c r="N12" s="65">
        <v>17</v>
      </c>
      <c r="O12" s="66">
        <v>22</v>
      </c>
      <c r="P12" s="46">
        <f t="shared" si="2"/>
        <v>39</v>
      </c>
      <c r="Q12" s="64">
        <v>1</v>
      </c>
      <c r="R12" s="65">
        <v>16</v>
      </c>
      <c r="S12" s="66">
        <v>21</v>
      </c>
      <c r="T12" s="46">
        <f t="shared" si="3"/>
        <v>37</v>
      </c>
      <c r="U12" s="64">
        <v>1</v>
      </c>
      <c r="V12" s="65">
        <v>24</v>
      </c>
      <c r="W12" s="66">
        <v>17</v>
      </c>
      <c r="X12" s="46">
        <f t="shared" si="4"/>
        <v>41</v>
      </c>
      <c r="Y12" s="61">
        <f t="shared" ref="Y12:Z12" si="109">SUM(F12,J12,N12,R12,V12)</f>
        <v>88</v>
      </c>
      <c r="Z12" s="45">
        <f t="shared" si="109"/>
        <v>91</v>
      </c>
      <c r="AA12" s="46">
        <f>SUM(Y12:Z12)</f>
        <v>179</v>
      </c>
      <c r="AB12" s="64">
        <v>1</v>
      </c>
      <c r="AC12" s="65">
        <v>26</v>
      </c>
      <c r="AD12" s="66">
        <v>16</v>
      </c>
      <c r="AE12" s="46">
        <f t="shared" ref="AE12:AE35" si="110">SUM(AC12:AD12)</f>
        <v>42</v>
      </c>
      <c r="AF12" s="64">
        <v>1</v>
      </c>
      <c r="AG12" s="65">
        <v>21</v>
      </c>
      <c r="AH12" s="66">
        <v>19</v>
      </c>
      <c r="AI12" s="46">
        <f t="shared" si="8"/>
        <v>40</v>
      </c>
      <c r="AJ12" s="64">
        <v>1</v>
      </c>
      <c r="AK12" s="65">
        <v>16</v>
      </c>
      <c r="AL12" s="66">
        <v>23</v>
      </c>
      <c r="AM12" s="46">
        <f t="shared" si="9"/>
        <v>39</v>
      </c>
      <c r="AN12" s="50">
        <f t="shared" ref="AN12:AO12" si="111">SUM(AC12,AG12,AK12)</f>
        <v>63</v>
      </c>
      <c r="AO12" s="45">
        <f t="shared" si="111"/>
        <v>58</v>
      </c>
      <c r="AP12" s="46">
        <f t="shared" si="11"/>
        <v>121</v>
      </c>
      <c r="AQ12" s="64">
        <v>1</v>
      </c>
      <c r="AR12" s="65">
        <v>22</v>
      </c>
      <c r="AS12" s="66">
        <v>17</v>
      </c>
      <c r="AT12" s="46">
        <f t="shared" si="12"/>
        <v>39</v>
      </c>
      <c r="AU12" s="64">
        <v>1</v>
      </c>
      <c r="AV12" s="65">
        <v>15</v>
      </c>
      <c r="AW12" s="66">
        <v>13</v>
      </c>
      <c r="AX12" s="46">
        <f t="shared" si="13"/>
        <v>28</v>
      </c>
      <c r="AY12" s="50">
        <f t="shared" ref="AY12:AZ12" si="112">SUM(AR12,AV12)</f>
        <v>37</v>
      </c>
      <c r="AZ12" s="45">
        <f t="shared" si="112"/>
        <v>30</v>
      </c>
      <c r="BA12" s="46">
        <f t="shared" si="15"/>
        <v>67</v>
      </c>
      <c r="BB12" s="64">
        <v>1</v>
      </c>
      <c r="BC12" s="66">
        <v>24</v>
      </c>
      <c r="BD12" s="64">
        <v>0</v>
      </c>
      <c r="BE12" s="66">
        <v>0</v>
      </c>
      <c r="BF12" s="67">
        <v>0</v>
      </c>
      <c r="BG12" s="68">
        <v>0</v>
      </c>
      <c r="BH12" s="51">
        <f t="shared" si="16"/>
        <v>24</v>
      </c>
      <c r="BI12" s="65">
        <v>13</v>
      </c>
      <c r="BJ12" s="66">
        <v>11</v>
      </c>
      <c r="BK12" s="51">
        <f t="shared" si="17"/>
        <v>24</v>
      </c>
      <c r="BL12" s="64">
        <v>1</v>
      </c>
      <c r="BM12" s="66">
        <v>3</v>
      </c>
      <c r="BN12" s="64">
        <v>0</v>
      </c>
      <c r="BO12" s="66">
        <v>0</v>
      </c>
      <c r="BP12" s="67">
        <v>0</v>
      </c>
      <c r="BQ12" s="68">
        <v>0</v>
      </c>
      <c r="BR12" s="51">
        <f t="shared" si="18"/>
        <v>3</v>
      </c>
      <c r="BS12" s="65">
        <v>3</v>
      </c>
      <c r="BT12" s="66">
        <v>0</v>
      </c>
      <c r="BU12" s="51">
        <f t="shared" si="19"/>
        <v>3</v>
      </c>
      <c r="BV12" s="50">
        <f t="shared" ref="BV12:BW12" si="113">SUM(BI12,BS12)</f>
        <v>16</v>
      </c>
      <c r="BW12" s="45">
        <f t="shared" si="113"/>
        <v>11</v>
      </c>
      <c r="BX12" s="46">
        <f t="shared" si="21"/>
        <v>27</v>
      </c>
      <c r="BY12" s="69">
        <v>92</v>
      </c>
      <c r="BZ12" s="66">
        <v>99</v>
      </c>
      <c r="CA12" s="69">
        <v>32</v>
      </c>
      <c r="CB12" s="66">
        <v>22</v>
      </c>
      <c r="CC12" s="69">
        <v>15</v>
      </c>
      <c r="CD12" s="66">
        <v>15</v>
      </c>
      <c r="CE12" s="69">
        <v>0</v>
      </c>
      <c r="CF12" s="66">
        <v>0</v>
      </c>
      <c r="CG12" s="69">
        <v>33</v>
      </c>
      <c r="CH12" s="66">
        <v>31</v>
      </c>
      <c r="CI12" s="69">
        <v>26</v>
      </c>
      <c r="CJ12" s="66">
        <v>19</v>
      </c>
      <c r="CK12" s="69">
        <v>6</v>
      </c>
      <c r="CL12" s="66">
        <v>4</v>
      </c>
      <c r="CM12" s="53">
        <f t="shared" ref="CM12:CN12" si="114">SUM(BY12,CA12,CC12,CE12,CG12,CI12,CK12)</f>
        <v>204</v>
      </c>
      <c r="CN12" s="53">
        <f t="shared" si="114"/>
        <v>190</v>
      </c>
      <c r="CO12" s="54">
        <f t="shared" si="23"/>
        <v>394</v>
      </c>
      <c r="CP12" s="53">
        <f t="shared" ref="CP12:CQ12" si="115">SUM(Y12,AN12,AY12,BV12)</f>
        <v>204</v>
      </c>
      <c r="CQ12" s="53">
        <f t="shared" si="115"/>
        <v>190</v>
      </c>
      <c r="CR12" s="55">
        <f t="shared" ref="CR12:CR32" si="116">SUM(H12,L12,P12,T12,X12,AE12,AI12,AM12,AT12,AX12,BH12,BR12)</f>
        <v>394</v>
      </c>
      <c r="CS12" s="70">
        <v>50</v>
      </c>
      <c r="CT12" s="71">
        <v>54</v>
      </c>
      <c r="CU12" s="58">
        <f t="shared" si="26"/>
        <v>104</v>
      </c>
      <c r="CV12" s="70">
        <v>7</v>
      </c>
      <c r="CW12" s="71">
        <v>8</v>
      </c>
      <c r="CX12" s="58">
        <f t="shared" si="27"/>
        <v>15</v>
      </c>
      <c r="CY12" s="70">
        <v>50</v>
      </c>
      <c r="CZ12" s="71">
        <v>41</v>
      </c>
      <c r="DA12" s="58">
        <f t="shared" si="28"/>
        <v>91</v>
      </c>
      <c r="DB12" s="70">
        <v>2</v>
      </c>
      <c r="DC12" s="71">
        <v>4</v>
      </c>
      <c r="DD12" s="58">
        <f t="shared" si="29"/>
        <v>6</v>
      </c>
      <c r="DE12" s="70">
        <v>95</v>
      </c>
      <c r="DF12" s="71">
        <v>83</v>
      </c>
      <c r="DG12" s="58">
        <f t="shared" si="30"/>
        <v>178</v>
      </c>
      <c r="DH12" s="56"/>
      <c r="DI12" s="57"/>
      <c r="DJ12" s="58">
        <f t="shared" si="31"/>
        <v>0</v>
      </c>
      <c r="DK12" s="59">
        <f t="shared" ref="DK12:DL12" si="117">SUM(CS12+CV12+CY12+DB12+DE12+DH12)</f>
        <v>204</v>
      </c>
      <c r="DL12" s="60">
        <f t="shared" si="117"/>
        <v>190</v>
      </c>
      <c r="DM12" s="46">
        <f t="shared" si="33"/>
        <v>394</v>
      </c>
      <c r="DN12" s="47"/>
      <c r="DO12" s="46">
        <f t="shared" ref="DO12:DP12" si="118">SUM(CP12-DK12)</f>
        <v>0</v>
      </c>
      <c r="DP12" s="46">
        <f t="shared" si="118"/>
        <v>0</v>
      </c>
      <c r="DQ12" s="59">
        <f t="shared" ref="DQ12:DQ35" si="119">SUM(CR12)</f>
        <v>394</v>
      </c>
      <c r="DR12" s="50">
        <f t="shared" si="36"/>
        <v>394</v>
      </c>
      <c r="DS12" s="45">
        <f t="shared" si="37"/>
        <v>0</v>
      </c>
      <c r="DT12" s="45">
        <f t="shared" si="38"/>
        <v>0</v>
      </c>
      <c r="DU12" s="46">
        <f t="shared" ref="DU12:DV12" si="120">SUM(CM12-CP12)</f>
        <v>0</v>
      </c>
      <c r="DV12" s="46">
        <f t="shared" si="120"/>
        <v>0</v>
      </c>
      <c r="DW12" s="47"/>
      <c r="DX12" s="48"/>
    </row>
    <row r="13" spans="1:128" ht="21" customHeight="1" x14ac:dyDescent="0.3">
      <c r="A13" s="37">
        <v>11</v>
      </c>
      <c r="B13" s="38" t="s">
        <v>73</v>
      </c>
      <c r="C13" s="39" t="s">
        <v>58</v>
      </c>
      <c r="D13" s="40" t="s">
        <v>59</v>
      </c>
      <c r="E13" s="1">
        <v>2</v>
      </c>
      <c r="F13" s="2">
        <v>46</v>
      </c>
      <c r="G13" s="3">
        <v>34</v>
      </c>
      <c r="H13" s="4">
        <f t="shared" si="0"/>
        <v>80</v>
      </c>
      <c r="I13" s="5">
        <v>2</v>
      </c>
      <c r="J13" s="2">
        <v>42</v>
      </c>
      <c r="K13" s="3">
        <v>40</v>
      </c>
      <c r="L13" s="4">
        <f t="shared" si="1"/>
        <v>82</v>
      </c>
      <c r="M13" s="5">
        <v>2</v>
      </c>
      <c r="N13" s="2">
        <v>44</v>
      </c>
      <c r="O13" s="3">
        <v>46</v>
      </c>
      <c r="P13" s="4">
        <f t="shared" si="2"/>
        <v>90</v>
      </c>
      <c r="Q13" s="5">
        <v>2</v>
      </c>
      <c r="R13" s="2">
        <v>47</v>
      </c>
      <c r="S13" s="3">
        <v>33</v>
      </c>
      <c r="T13" s="4">
        <f t="shared" si="3"/>
        <v>80</v>
      </c>
      <c r="U13" s="5">
        <v>2</v>
      </c>
      <c r="V13" s="2">
        <v>46</v>
      </c>
      <c r="W13" s="3">
        <v>33</v>
      </c>
      <c r="X13" s="4">
        <f t="shared" si="4"/>
        <v>79</v>
      </c>
      <c r="Y13" s="6">
        <f>(F13+J13+N13+R13+V13)</f>
        <v>225</v>
      </c>
      <c r="Z13" s="7">
        <f>SUM(G13,K13,O13,S13,W13)</f>
        <v>186</v>
      </c>
      <c r="AA13" s="4">
        <f>H13+L13+P13+T13+X13</f>
        <v>411</v>
      </c>
      <c r="AB13" s="5">
        <v>2</v>
      </c>
      <c r="AC13" s="2">
        <v>55</v>
      </c>
      <c r="AD13" s="3">
        <v>28</v>
      </c>
      <c r="AE13" s="4">
        <f t="shared" si="110"/>
        <v>83</v>
      </c>
      <c r="AF13" s="5">
        <v>2</v>
      </c>
      <c r="AG13" s="2">
        <v>52</v>
      </c>
      <c r="AH13" s="3">
        <v>37</v>
      </c>
      <c r="AI13" s="4">
        <f t="shared" si="8"/>
        <v>89</v>
      </c>
      <c r="AJ13" s="5">
        <v>2</v>
      </c>
      <c r="AK13" s="2">
        <v>56</v>
      </c>
      <c r="AL13" s="3">
        <v>33</v>
      </c>
      <c r="AM13" s="4">
        <f t="shared" si="9"/>
        <v>89</v>
      </c>
      <c r="AN13" s="6">
        <f t="shared" ref="AN13:AO13" si="121">SUM(AC13,AG13,AK13)</f>
        <v>163</v>
      </c>
      <c r="AO13" s="7">
        <f t="shared" si="121"/>
        <v>98</v>
      </c>
      <c r="AP13" s="4">
        <f t="shared" si="11"/>
        <v>261</v>
      </c>
      <c r="AQ13" s="5">
        <v>2</v>
      </c>
      <c r="AR13" s="2">
        <v>56</v>
      </c>
      <c r="AS13" s="3">
        <v>45</v>
      </c>
      <c r="AT13" s="4">
        <f t="shared" si="12"/>
        <v>101</v>
      </c>
      <c r="AU13" s="5">
        <v>2</v>
      </c>
      <c r="AV13" s="2">
        <v>49</v>
      </c>
      <c r="AW13" s="3">
        <v>45</v>
      </c>
      <c r="AX13" s="4">
        <f t="shared" si="13"/>
        <v>94</v>
      </c>
      <c r="AY13" s="6">
        <f t="shared" ref="AY13:AZ13" si="122">SUM(AR13,AV13)</f>
        <v>105</v>
      </c>
      <c r="AZ13" s="7">
        <f t="shared" si="122"/>
        <v>90</v>
      </c>
      <c r="BA13" s="4">
        <f t="shared" si="15"/>
        <v>195</v>
      </c>
      <c r="BB13" s="5">
        <v>1</v>
      </c>
      <c r="BC13" s="3">
        <v>35</v>
      </c>
      <c r="BD13" s="5">
        <v>1</v>
      </c>
      <c r="BE13" s="3">
        <v>39</v>
      </c>
      <c r="BF13" s="5">
        <v>0</v>
      </c>
      <c r="BG13" s="3">
        <v>0</v>
      </c>
      <c r="BH13" s="8">
        <f t="shared" si="16"/>
        <v>74</v>
      </c>
      <c r="BI13" s="2">
        <v>32</v>
      </c>
      <c r="BJ13" s="3">
        <v>42</v>
      </c>
      <c r="BK13" s="8">
        <f t="shared" si="17"/>
        <v>74</v>
      </c>
      <c r="BL13" s="5">
        <v>1</v>
      </c>
      <c r="BM13" s="3">
        <v>27</v>
      </c>
      <c r="BN13" s="5">
        <v>1</v>
      </c>
      <c r="BO13" s="3">
        <v>26</v>
      </c>
      <c r="BP13" s="5">
        <v>0</v>
      </c>
      <c r="BQ13" s="3">
        <v>0</v>
      </c>
      <c r="BR13" s="8">
        <f t="shared" si="18"/>
        <v>53</v>
      </c>
      <c r="BS13" s="2">
        <v>27</v>
      </c>
      <c r="BT13" s="3">
        <v>26</v>
      </c>
      <c r="BU13" s="8">
        <f t="shared" si="19"/>
        <v>53</v>
      </c>
      <c r="BV13" s="6">
        <f t="shared" ref="BV13:BW13" si="123">SUM(BI13,BS13)</f>
        <v>59</v>
      </c>
      <c r="BW13" s="7">
        <f t="shared" si="123"/>
        <v>68</v>
      </c>
      <c r="BX13" s="4">
        <f t="shared" si="21"/>
        <v>127</v>
      </c>
      <c r="BY13" s="9">
        <v>177</v>
      </c>
      <c r="BZ13" s="3">
        <v>148</v>
      </c>
      <c r="CA13" s="9">
        <v>93</v>
      </c>
      <c r="CB13" s="3">
        <v>76</v>
      </c>
      <c r="CC13" s="9">
        <v>74</v>
      </c>
      <c r="CD13" s="3">
        <v>58</v>
      </c>
      <c r="CE13" s="9">
        <v>6</v>
      </c>
      <c r="CF13" s="3">
        <v>2</v>
      </c>
      <c r="CG13" s="9">
        <v>173</v>
      </c>
      <c r="CH13" s="3">
        <v>136</v>
      </c>
      <c r="CI13" s="9">
        <v>13</v>
      </c>
      <c r="CJ13" s="3">
        <v>13</v>
      </c>
      <c r="CK13" s="9">
        <v>16</v>
      </c>
      <c r="CL13" s="3">
        <v>9</v>
      </c>
      <c r="CM13" s="41">
        <f t="shared" ref="CM13:CN13" si="124">SUM(BY13,CA13,CC13,CE13,CG13,CI13,CK13)</f>
        <v>552</v>
      </c>
      <c r="CN13" s="41">
        <f t="shared" si="124"/>
        <v>442</v>
      </c>
      <c r="CO13" s="42">
        <f t="shared" si="23"/>
        <v>994</v>
      </c>
      <c r="CP13" s="43">
        <f t="shared" ref="CP13:CQ13" si="125">SUM(Y13,AN13,AY13,BV13)</f>
        <v>552</v>
      </c>
      <c r="CQ13" s="43">
        <f t="shared" si="125"/>
        <v>442</v>
      </c>
      <c r="CR13" s="44">
        <f t="shared" si="116"/>
        <v>994</v>
      </c>
      <c r="CS13" s="10">
        <v>143</v>
      </c>
      <c r="CT13" s="11">
        <v>109</v>
      </c>
      <c r="CU13" s="12">
        <f t="shared" si="26"/>
        <v>252</v>
      </c>
      <c r="CV13" s="10">
        <v>34</v>
      </c>
      <c r="CW13" s="11">
        <v>29</v>
      </c>
      <c r="CX13" s="12">
        <f t="shared" si="27"/>
        <v>63</v>
      </c>
      <c r="CY13" s="10">
        <v>149</v>
      </c>
      <c r="CZ13" s="11">
        <v>129</v>
      </c>
      <c r="DA13" s="12">
        <f t="shared" si="28"/>
        <v>278</v>
      </c>
      <c r="DB13" s="10">
        <v>64</v>
      </c>
      <c r="DC13" s="11">
        <v>50</v>
      </c>
      <c r="DD13" s="12">
        <f t="shared" si="29"/>
        <v>114</v>
      </c>
      <c r="DE13" s="10">
        <v>162</v>
      </c>
      <c r="DF13" s="11">
        <v>125</v>
      </c>
      <c r="DG13" s="12">
        <f t="shared" si="30"/>
        <v>287</v>
      </c>
      <c r="DH13" s="10"/>
      <c r="DI13" s="11"/>
      <c r="DJ13" s="12">
        <f t="shared" si="31"/>
        <v>0</v>
      </c>
      <c r="DK13" s="13">
        <f t="shared" ref="DK13:DL13" si="126">SUM(CS13+CV13+CY13+DB13+DE13+DH13)</f>
        <v>552</v>
      </c>
      <c r="DL13" s="7">
        <f t="shared" si="126"/>
        <v>442</v>
      </c>
      <c r="DM13" s="4">
        <f t="shared" si="33"/>
        <v>994</v>
      </c>
      <c r="DN13" s="14"/>
      <c r="DO13" s="15">
        <f t="shared" ref="DO13:DP13" si="127">SUM(CP13-DK13)</f>
        <v>0</v>
      </c>
      <c r="DP13" s="15">
        <f t="shared" si="127"/>
        <v>0</v>
      </c>
      <c r="DQ13" s="16">
        <f t="shared" si="119"/>
        <v>994</v>
      </c>
      <c r="DR13" s="17">
        <f t="shared" si="36"/>
        <v>994</v>
      </c>
      <c r="DS13" s="45">
        <f t="shared" si="37"/>
        <v>0</v>
      </c>
      <c r="DT13" s="45">
        <f t="shared" si="38"/>
        <v>0</v>
      </c>
      <c r="DU13" s="46">
        <f t="shared" ref="DU13:DV13" si="128">SUM(CM13-CP13)</f>
        <v>0</v>
      </c>
      <c r="DV13" s="46">
        <f t="shared" si="128"/>
        <v>0</v>
      </c>
      <c r="DW13" s="47"/>
      <c r="DX13" s="48"/>
    </row>
    <row r="14" spans="1:128" ht="21" customHeight="1" x14ac:dyDescent="0.3">
      <c r="A14" s="37">
        <v>12</v>
      </c>
      <c r="B14" s="38" t="s">
        <v>74</v>
      </c>
      <c r="C14" s="39" t="s">
        <v>58</v>
      </c>
      <c r="D14" s="40" t="s">
        <v>59</v>
      </c>
      <c r="E14" s="1">
        <v>8</v>
      </c>
      <c r="F14" s="49">
        <v>173</v>
      </c>
      <c r="G14" s="47">
        <v>142</v>
      </c>
      <c r="H14" s="46">
        <f t="shared" si="0"/>
        <v>315</v>
      </c>
      <c r="I14" s="1">
        <v>8</v>
      </c>
      <c r="J14" s="49">
        <v>154</v>
      </c>
      <c r="K14" s="47">
        <v>176</v>
      </c>
      <c r="L14" s="46">
        <f t="shared" si="1"/>
        <v>330</v>
      </c>
      <c r="M14" s="1">
        <v>8</v>
      </c>
      <c r="N14" s="49">
        <v>170</v>
      </c>
      <c r="O14" s="47">
        <v>151</v>
      </c>
      <c r="P14" s="46">
        <f t="shared" si="2"/>
        <v>321</v>
      </c>
      <c r="Q14" s="1">
        <v>8</v>
      </c>
      <c r="R14" s="49">
        <v>169</v>
      </c>
      <c r="S14" s="47">
        <v>142</v>
      </c>
      <c r="T14" s="46">
        <f t="shared" si="3"/>
        <v>311</v>
      </c>
      <c r="U14" s="1">
        <v>8</v>
      </c>
      <c r="V14" s="49">
        <v>163</v>
      </c>
      <c r="W14" s="47">
        <v>176</v>
      </c>
      <c r="X14" s="46">
        <f t="shared" si="4"/>
        <v>339</v>
      </c>
      <c r="Y14" s="50">
        <f t="shared" ref="Y14:Z14" si="129">SUM(F14,J14,N14,R14,V14)</f>
        <v>829</v>
      </c>
      <c r="Z14" s="45">
        <f t="shared" si="129"/>
        <v>787</v>
      </c>
      <c r="AA14" s="46">
        <f>SUM(Y14:Z14)</f>
        <v>1616</v>
      </c>
      <c r="AB14" s="1">
        <v>8</v>
      </c>
      <c r="AC14" s="49">
        <v>159</v>
      </c>
      <c r="AD14" s="47">
        <v>165</v>
      </c>
      <c r="AE14" s="46">
        <f t="shared" si="110"/>
        <v>324</v>
      </c>
      <c r="AF14" s="1">
        <v>7</v>
      </c>
      <c r="AG14" s="49">
        <v>163</v>
      </c>
      <c r="AH14" s="47">
        <v>150</v>
      </c>
      <c r="AI14" s="46">
        <f t="shared" si="8"/>
        <v>313</v>
      </c>
      <c r="AJ14" s="1">
        <v>7</v>
      </c>
      <c r="AK14" s="49">
        <v>164</v>
      </c>
      <c r="AL14" s="47">
        <v>135</v>
      </c>
      <c r="AM14" s="46">
        <f t="shared" si="9"/>
        <v>299</v>
      </c>
      <c r="AN14" s="50">
        <f t="shared" ref="AN14:AO14" si="130">SUM(AC14,AG14,AK14)</f>
        <v>486</v>
      </c>
      <c r="AO14" s="45">
        <f t="shared" si="130"/>
        <v>450</v>
      </c>
      <c r="AP14" s="46">
        <f t="shared" si="11"/>
        <v>936</v>
      </c>
      <c r="AQ14" s="1">
        <v>7</v>
      </c>
      <c r="AR14" s="49">
        <v>211</v>
      </c>
      <c r="AS14" s="47">
        <v>155</v>
      </c>
      <c r="AT14" s="46">
        <f t="shared" si="12"/>
        <v>366</v>
      </c>
      <c r="AU14" s="1">
        <v>7</v>
      </c>
      <c r="AV14" s="49">
        <v>95</v>
      </c>
      <c r="AW14" s="47">
        <v>94</v>
      </c>
      <c r="AX14" s="46">
        <f t="shared" si="13"/>
        <v>189</v>
      </c>
      <c r="AY14" s="50">
        <f t="shared" ref="AY14:AZ14" si="131">SUM(AR14,AV14)</f>
        <v>306</v>
      </c>
      <c r="AZ14" s="45">
        <f t="shared" si="131"/>
        <v>249</v>
      </c>
      <c r="BA14" s="46">
        <f t="shared" si="15"/>
        <v>555</v>
      </c>
      <c r="BB14" s="1">
        <v>3</v>
      </c>
      <c r="BC14" s="47">
        <v>127</v>
      </c>
      <c r="BD14" s="1">
        <v>2</v>
      </c>
      <c r="BE14" s="47">
        <v>84</v>
      </c>
      <c r="BF14" s="1">
        <v>1</v>
      </c>
      <c r="BG14" s="47">
        <v>49</v>
      </c>
      <c r="BH14" s="51">
        <f t="shared" si="16"/>
        <v>260</v>
      </c>
      <c r="BI14" s="49">
        <v>132</v>
      </c>
      <c r="BJ14" s="47">
        <v>128</v>
      </c>
      <c r="BK14" s="51">
        <f t="shared" si="17"/>
        <v>260</v>
      </c>
      <c r="BL14" s="1">
        <v>3</v>
      </c>
      <c r="BM14" s="47">
        <v>82</v>
      </c>
      <c r="BN14" s="1">
        <v>2</v>
      </c>
      <c r="BO14" s="47">
        <v>60</v>
      </c>
      <c r="BP14" s="1">
        <v>1</v>
      </c>
      <c r="BQ14" s="47">
        <v>25</v>
      </c>
      <c r="BR14" s="51">
        <f t="shared" si="18"/>
        <v>167</v>
      </c>
      <c r="BS14" s="49">
        <v>76</v>
      </c>
      <c r="BT14" s="47">
        <v>91</v>
      </c>
      <c r="BU14" s="51">
        <f t="shared" si="19"/>
        <v>167</v>
      </c>
      <c r="BV14" s="50">
        <f t="shared" ref="BV14:BW14" si="132">SUM(BI14,BS14)</f>
        <v>208</v>
      </c>
      <c r="BW14" s="45">
        <f t="shared" si="132"/>
        <v>219</v>
      </c>
      <c r="BX14" s="46">
        <f t="shared" si="21"/>
        <v>427</v>
      </c>
      <c r="BY14" s="52">
        <v>790</v>
      </c>
      <c r="BZ14" s="47">
        <v>763</v>
      </c>
      <c r="CA14" s="52">
        <v>357</v>
      </c>
      <c r="CB14" s="47">
        <v>319</v>
      </c>
      <c r="CC14" s="52">
        <v>161</v>
      </c>
      <c r="CD14" s="47">
        <v>136</v>
      </c>
      <c r="CE14" s="52">
        <v>4</v>
      </c>
      <c r="CF14" s="47">
        <v>11</v>
      </c>
      <c r="CG14" s="52">
        <v>450</v>
      </c>
      <c r="CH14" s="47">
        <v>408</v>
      </c>
      <c r="CI14" s="52">
        <v>48</v>
      </c>
      <c r="CJ14" s="47">
        <v>47</v>
      </c>
      <c r="CK14" s="52">
        <v>19</v>
      </c>
      <c r="CL14" s="47">
        <v>21</v>
      </c>
      <c r="CM14" s="53">
        <f t="shared" ref="CM14:CN14" si="133">SUM(BY14,CA14,CC14,CE14,CG14,CI14,CK14)</f>
        <v>1829</v>
      </c>
      <c r="CN14" s="53">
        <f t="shared" si="133"/>
        <v>1705</v>
      </c>
      <c r="CO14" s="54">
        <f t="shared" si="23"/>
        <v>3534</v>
      </c>
      <c r="CP14" s="53">
        <f t="shared" ref="CP14:CQ14" si="134">SUM(Y14,AN14,AY14,BV14)</f>
        <v>1829</v>
      </c>
      <c r="CQ14" s="53">
        <f t="shared" si="134"/>
        <v>1705</v>
      </c>
      <c r="CR14" s="55">
        <f t="shared" si="116"/>
        <v>3534</v>
      </c>
      <c r="CS14" s="56">
        <v>723</v>
      </c>
      <c r="CT14" s="57">
        <v>728</v>
      </c>
      <c r="CU14" s="58">
        <f t="shared" si="26"/>
        <v>1451</v>
      </c>
      <c r="CV14" s="56">
        <v>48</v>
      </c>
      <c r="CW14" s="57">
        <v>45</v>
      </c>
      <c r="CX14" s="58">
        <f t="shared" si="27"/>
        <v>93</v>
      </c>
      <c r="CY14" s="56">
        <v>280</v>
      </c>
      <c r="CZ14" s="57">
        <v>243</v>
      </c>
      <c r="DA14" s="58">
        <f t="shared" si="28"/>
        <v>523</v>
      </c>
      <c r="DB14" s="56">
        <v>99</v>
      </c>
      <c r="DC14" s="57">
        <v>76</v>
      </c>
      <c r="DD14" s="58">
        <f t="shared" si="29"/>
        <v>175</v>
      </c>
      <c r="DE14" s="56">
        <v>679</v>
      </c>
      <c r="DF14" s="57">
        <v>613</v>
      </c>
      <c r="DG14" s="58">
        <f t="shared" si="30"/>
        <v>1292</v>
      </c>
      <c r="DH14" s="56"/>
      <c r="DI14" s="57"/>
      <c r="DJ14" s="58">
        <f t="shared" si="31"/>
        <v>0</v>
      </c>
      <c r="DK14" s="59">
        <f t="shared" ref="DK14:DL14" si="135">SUM(CS14+CV14+CY14+DB14+DE14+DH14)</f>
        <v>1829</v>
      </c>
      <c r="DL14" s="60">
        <f t="shared" si="135"/>
        <v>1705</v>
      </c>
      <c r="DM14" s="46">
        <f t="shared" si="33"/>
        <v>3534</v>
      </c>
      <c r="DN14" s="47"/>
      <c r="DO14" s="46">
        <f t="shared" ref="DO14:DP14" si="136">SUM(CP14-DK14)</f>
        <v>0</v>
      </c>
      <c r="DP14" s="46">
        <f t="shared" si="136"/>
        <v>0</v>
      </c>
      <c r="DQ14" s="59">
        <f t="shared" si="119"/>
        <v>3534</v>
      </c>
      <c r="DR14" s="50">
        <f t="shared" si="36"/>
        <v>3534</v>
      </c>
      <c r="DS14" s="45">
        <f t="shared" si="37"/>
        <v>0</v>
      </c>
      <c r="DT14" s="45">
        <f t="shared" si="38"/>
        <v>0</v>
      </c>
      <c r="DU14" s="46">
        <f t="shared" ref="DU14:DV14" si="137">SUM(CM14-CP14)</f>
        <v>0</v>
      </c>
      <c r="DV14" s="46">
        <f t="shared" si="137"/>
        <v>0</v>
      </c>
      <c r="DW14" s="72"/>
      <c r="DX14" s="73"/>
    </row>
    <row r="15" spans="1:128" ht="21" customHeight="1" x14ac:dyDescent="0.3">
      <c r="A15" s="37">
        <v>13</v>
      </c>
      <c r="B15" s="38" t="s">
        <v>75</v>
      </c>
      <c r="C15" s="39" t="s">
        <v>58</v>
      </c>
      <c r="D15" s="40" t="s">
        <v>76</v>
      </c>
      <c r="E15" s="1">
        <v>4</v>
      </c>
      <c r="F15" s="49">
        <v>87</v>
      </c>
      <c r="G15" s="47">
        <v>93</v>
      </c>
      <c r="H15" s="46">
        <f t="shared" si="0"/>
        <v>180</v>
      </c>
      <c r="I15" s="1">
        <v>4</v>
      </c>
      <c r="J15" s="49">
        <v>105</v>
      </c>
      <c r="K15" s="47">
        <v>97</v>
      </c>
      <c r="L15" s="46">
        <f t="shared" si="1"/>
        <v>202</v>
      </c>
      <c r="M15" s="1">
        <v>4</v>
      </c>
      <c r="N15" s="49">
        <v>96</v>
      </c>
      <c r="O15" s="47">
        <v>95</v>
      </c>
      <c r="P15" s="46">
        <f t="shared" si="2"/>
        <v>191</v>
      </c>
      <c r="Q15" s="1">
        <v>4</v>
      </c>
      <c r="R15" s="49">
        <v>99</v>
      </c>
      <c r="S15" s="47">
        <v>92</v>
      </c>
      <c r="T15" s="46">
        <f t="shared" si="3"/>
        <v>191</v>
      </c>
      <c r="U15" s="1">
        <v>4</v>
      </c>
      <c r="V15" s="49">
        <v>101</v>
      </c>
      <c r="W15" s="47">
        <v>85</v>
      </c>
      <c r="X15" s="46">
        <f t="shared" si="4"/>
        <v>186</v>
      </c>
      <c r="Y15" s="61">
        <f>(F15+J15+N15+R15+V15)</f>
        <v>488</v>
      </c>
      <c r="Z15" s="45">
        <f>SUM(G15,K15,O15,S15,W15)</f>
        <v>462</v>
      </c>
      <c r="AA15" s="46">
        <f>H15+L15+P15+T15+X15</f>
        <v>950</v>
      </c>
      <c r="AB15" s="1">
        <v>4</v>
      </c>
      <c r="AC15" s="49">
        <v>100</v>
      </c>
      <c r="AD15" s="47">
        <v>101</v>
      </c>
      <c r="AE15" s="46">
        <f t="shared" si="110"/>
        <v>201</v>
      </c>
      <c r="AF15" s="1">
        <v>4</v>
      </c>
      <c r="AG15" s="49">
        <v>101</v>
      </c>
      <c r="AH15" s="47">
        <v>89</v>
      </c>
      <c r="AI15" s="46">
        <f t="shared" si="8"/>
        <v>190</v>
      </c>
      <c r="AJ15" s="1">
        <v>4</v>
      </c>
      <c r="AK15" s="49">
        <v>98</v>
      </c>
      <c r="AL15" s="47">
        <v>96</v>
      </c>
      <c r="AM15" s="46">
        <f t="shared" si="9"/>
        <v>194</v>
      </c>
      <c r="AN15" s="50">
        <f t="shared" ref="AN15:AO15" si="138">SUM(AC15,AG15,AK15)</f>
        <v>299</v>
      </c>
      <c r="AO15" s="45">
        <f t="shared" si="138"/>
        <v>286</v>
      </c>
      <c r="AP15" s="46">
        <f t="shared" si="11"/>
        <v>585</v>
      </c>
      <c r="AQ15" s="1">
        <v>4</v>
      </c>
      <c r="AR15" s="49">
        <v>113</v>
      </c>
      <c r="AS15" s="47">
        <v>98</v>
      </c>
      <c r="AT15" s="46">
        <f t="shared" si="12"/>
        <v>211</v>
      </c>
      <c r="AU15" s="1">
        <v>2</v>
      </c>
      <c r="AV15" s="49">
        <v>44</v>
      </c>
      <c r="AW15" s="47">
        <v>40</v>
      </c>
      <c r="AX15" s="46">
        <f t="shared" si="13"/>
        <v>84</v>
      </c>
      <c r="AY15" s="50">
        <f t="shared" ref="AY15:AZ15" si="139">SUM(AR15,AV15)</f>
        <v>157</v>
      </c>
      <c r="AZ15" s="45">
        <f t="shared" si="139"/>
        <v>138</v>
      </c>
      <c r="BA15" s="46">
        <f t="shared" si="15"/>
        <v>295</v>
      </c>
      <c r="BB15" s="1">
        <v>1</v>
      </c>
      <c r="BC15" s="47">
        <v>48</v>
      </c>
      <c r="BD15" s="1">
        <v>1</v>
      </c>
      <c r="BE15" s="47">
        <v>37</v>
      </c>
      <c r="BF15" s="1">
        <v>1</v>
      </c>
      <c r="BG15" s="47">
        <v>10</v>
      </c>
      <c r="BH15" s="51">
        <f t="shared" si="16"/>
        <v>95</v>
      </c>
      <c r="BI15" s="49">
        <v>48</v>
      </c>
      <c r="BJ15" s="47">
        <v>47</v>
      </c>
      <c r="BK15" s="51">
        <f t="shared" si="17"/>
        <v>95</v>
      </c>
      <c r="BL15" s="1">
        <v>1</v>
      </c>
      <c r="BM15" s="47">
        <v>36</v>
      </c>
      <c r="BN15" s="1">
        <v>1</v>
      </c>
      <c r="BO15" s="47">
        <v>31</v>
      </c>
      <c r="BP15" s="1">
        <v>0</v>
      </c>
      <c r="BQ15" s="47">
        <v>0</v>
      </c>
      <c r="BR15" s="51">
        <f t="shared" si="18"/>
        <v>67</v>
      </c>
      <c r="BS15" s="49">
        <v>37</v>
      </c>
      <c r="BT15" s="47">
        <v>30</v>
      </c>
      <c r="BU15" s="51">
        <f t="shared" si="19"/>
        <v>67</v>
      </c>
      <c r="BV15" s="50">
        <f t="shared" ref="BV15:BW15" si="140">SUM(BI15,BS15)</f>
        <v>85</v>
      </c>
      <c r="BW15" s="45">
        <f t="shared" si="140"/>
        <v>77</v>
      </c>
      <c r="BX15" s="46">
        <f t="shared" si="21"/>
        <v>162</v>
      </c>
      <c r="BY15" s="52">
        <v>402</v>
      </c>
      <c r="BZ15" s="47">
        <v>380</v>
      </c>
      <c r="CA15" s="52">
        <v>163</v>
      </c>
      <c r="CB15" s="47">
        <v>145</v>
      </c>
      <c r="CC15" s="52">
        <v>151</v>
      </c>
      <c r="CD15" s="47">
        <v>127</v>
      </c>
      <c r="CE15" s="52">
        <v>20</v>
      </c>
      <c r="CF15" s="47">
        <v>16</v>
      </c>
      <c r="CG15" s="52">
        <v>267</v>
      </c>
      <c r="CH15" s="47">
        <v>267</v>
      </c>
      <c r="CI15" s="52">
        <v>19</v>
      </c>
      <c r="CJ15" s="47">
        <v>15</v>
      </c>
      <c r="CK15" s="52">
        <v>7</v>
      </c>
      <c r="CL15" s="47">
        <v>13</v>
      </c>
      <c r="CM15" s="53">
        <f t="shared" ref="CM15:CN15" si="141">SUM(BY15,CA15,CC15,CE15,CG15,CI15,CK15)</f>
        <v>1029</v>
      </c>
      <c r="CN15" s="53">
        <f t="shared" si="141"/>
        <v>963</v>
      </c>
      <c r="CO15" s="54">
        <f t="shared" si="23"/>
        <v>1992</v>
      </c>
      <c r="CP15" s="53">
        <f t="shared" ref="CP15:CQ15" si="142">SUM(Y15,AN15,AY15,BV15)</f>
        <v>1029</v>
      </c>
      <c r="CQ15" s="53">
        <f t="shared" si="142"/>
        <v>963</v>
      </c>
      <c r="CR15" s="55">
        <f t="shared" si="116"/>
        <v>1992</v>
      </c>
      <c r="CS15" s="56">
        <v>210</v>
      </c>
      <c r="CT15" s="57">
        <v>192</v>
      </c>
      <c r="CU15" s="58">
        <f t="shared" si="26"/>
        <v>402</v>
      </c>
      <c r="CV15" s="56">
        <v>104</v>
      </c>
      <c r="CW15" s="57">
        <v>98</v>
      </c>
      <c r="CX15" s="58">
        <f t="shared" si="27"/>
        <v>202</v>
      </c>
      <c r="CY15" s="56">
        <v>437</v>
      </c>
      <c r="CZ15" s="57">
        <v>391</v>
      </c>
      <c r="DA15" s="58">
        <f t="shared" si="28"/>
        <v>828</v>
      </c>
      <c r="DB15" s="56">
        <v>74</v>
      </c>
      <c r="DC15" s="57">
        <v>70</v>
      </c>
      <c r="DD15" s="58">
        <f t="shared" si="29"/>
        <v>144</v>
      </c>
      <c r="DE15" s="56">
        <v>204</v>
      </c>
      <c r="DF15" s="57">
        <v>212</v>
      </c>
      <c r="DG15" s="58">
        <f t="shared" si="30"/>
        <v>416</v>
      </c>
      <c r="DH15" s="56"/>
      <c r="DI15" s="57"/>
      <c r="DJ15" s="58">
        <f t="shared" si="31"/>
        <v>0</v>
      </c>
      <c r="DK15" s="59">
        <f t="shared" ref="DK15:DL15" si="143">SUM(CS15+CV15+CY15+DB15+DE15+DH15)</f>
        <v>1029</v>
      </c>
      <c r="DL15" s="60">
        <f t="shared" si="143"/>
        <v>963</v>
      </c>
      <c r="DM15" s="46">
        <f t="shared" si="33"/>
        <v>1992</v>
      </c>
      <c r="DN15" s="47"/>
      <c r="DO15" s="46">
        <f t="shared" ref="DO15:DP15" si="144">SUM(CP15-DK15)</f>
        <v>0</v>
      </c>
      <c r="DP15" s="46">
        <f t="shared" si="144"/>
        <v>0</v>
      </c>
      <c r="DQ15" s="59">
        <f t="shared" si="119"/>
        <v>1992</v>
      </c>
      <c r="DR15" s="50">
        <f t="shared" si="36"/>
        <v>1992</v>
      </c>
      <c r="DS15" s="45">
        <f t="shared" si="37"/>
        <v>0</v>
      </c>
      <c r="DT15" s="45">
        <f t="shared" si="38"/>
        <v>0</v>
      </c>
      <c r="DU15" s="46">
        <f t="shared" ref="DU15:DV15" si="145">SUM(CM15-CP15)</f>
        <v>0</v>
      </c>
      <c r="DV15" s="46">
        <f t="shared" si="145"/>
        <v>0</v>
      </c>
      <c r="DW15" s="74">
        <v>11</v>
      </c>
      <c r="DX15" s="74" t="s">
        <v>77</v>
      </c>
    </row>
    <row r="16" spans="1:128" ht="21" customHeight="1" x14ac:dyDescent="0.3">
      <c r="A16" s="37">
        <v>14</v>
      </c>
      <c r="B16" s="38" t="s">
        <v>78</v>
      </c>
      <c r="C16" s="39" t="s">
        <v>58</v>
      </c>
      <c r="D16" s="40" t="s">
        <v>59</v>
      </c>
      <c r="E16" s="1">
        <v>1</v>
      </c>
      <c r="F16" s="49">
        <v>24</v>
      </c>
      <c r="G16" s="47">
        <v>14</v>
      </c>
      <c r="H16" s="46">
        <f t="shared" si="0"/>
        <v>38</v>
      </c>
      <c r="I16" s="1">
        <v>1</v>
      </c>
      <c r="J16" s="49">
        <v>19</v>
      </c>
      <c r="K16" s="47">
        <v>23</v>
      </c>
      <c r="L16" s="46">
        <f t="shared" si="1"/>
        <v>42</v>
      </c>
      <c r="M16" s="1">
        <v>1</v>
      </c>
      <c r="N16" s="49">
        <v>30</v>
      </c>
      <c r="O16" s="47">
        <v>18</v>
      </c>
      <c r="P16" s="46">
        <f t="shared" si="2"/>
        <v>48</v>
      </c>
      <c r="Q16" s="1">
        <v>1</v>
      </c>
      <c r="R16" s="49">
        <v>24</v>
      </c>
      <c r="S16" s="47">
        <v>24</v>
      </c>
      <c r="T16" s="46">
        <f t="shared" si="3"/>
        <v>48</v>
      </c>
      <c r="U16" s="1">
        <v>1</v>
      </c>
      <c r="V16" s="49">
        <v>27</v>
      </c>
      <c r="W16" s="47">
        <v>19</v>
      </c>
      <c r="X16" s="46">
        <f t="shared" si="4"/>
        <v>46</v>
      </c>
      <c r="Y16" s="50">
        <f t="shared" ref="Y16:Z16" si="146">SUM(F16,J16,N16,R16,V16)</f>
        <v>124</v>
      </c>
      <c r="Z16" s="45">
        <f t="shared" si="146"/>
        <v>98</v>
      </c>
      <c r="AA16" s="46">
        <f>SUM(Y16:Z16)</f>
        <v>222</v>
      </c>
      <c r="AB16" s="1">
        <v>1</v>
      </c>
      <c r="AC16" s="49">
        <v>27</v>
      </c>
      <c r="AD16" s="47">
        <v>20</v>
      </c>
      <c r="AE16" s="46">
        <f t="shared" si="110"/>
        <v>47</v>
      </c>
      <c r="AF16" s="1">
        <v>1</v>
      </c>
      <c r="AG16" s="49">
        <v>20</v>
      </c>
      <c r="AH16" s="47">
        <v>18</v>
      </c>
      <c r="AI16" s="46">
        <f t="shared" si="8"/>
        <v>38</v>
      </c>
      <c r="AJ16" s="1">
        <v>1</v>
      </c>
      <c r="AK16" s="49">
        <v>26</v>
      </c>
      <c r="AL16" s="47">
        <v>22</v>
      </c>
      <c r="AM16" s="46">
        <f t="shared" si="9"/>
        <v>48</v>
      </c>
      <c r="AN16" s="50">
        <f t="shared" ref="AN16:AO16" si="147">SUM(AC16,AG16,AK16)</f>
        <v>73</v>
      </c>
      <c r="AO16" s="45">
        <f t="shared" si="147"/>
        <v>60</v>
      </c>
      <c r="AP16" s="46">
        <f t="shared" si="11"/>
        <v>133</v>
      </c>
      <c r="AQ16" s="1">
        <v>1</v>
      </c>
      <c r="AR16" s="49">
        <v>21</v>
      </c>
      <c r="AS16" s="47">
        <v>23</v>
      </c>
      <c r="AT16" s="46">
        <f t="shared" si="12"/>
        <v>44</v>
      </c>
      <c r="AU16" s="1">
        <v>1</v>
      </c>
      <c r="AV16" s="49">
        <v>17</v>
      </c>
      <c r="AW16" s="47">
        <v>14</v>
      </c>
      <c r="AX16" s="46">
        <f t="shared" si="13"/>
        <v>31</v>
      </c>
      <c r="AY16" s="50">
        <f t="shared" ref="AY16:AZ16" si="148">SUM(AR16,AV16)</f>
        <v>38</v>
      </c>
      <c r="AZ16" s="45">
        <f t="shared" si="148"/>
        <v>37</v>
      </c>
      <c r="BA16" s="46">
        <f t="shared" si="15"/>
        <v>75</v>
      </c>
      <c r="BB16" s="1">
        <v>1</v>
      </c>
      <c r="BC16" s="47">
        <v>37</v>
      </c>
      <c r="BD16" s="1">
        <v>0</v>
      </c>
      <c r="BE16" s="47">
        <v>0</v>
      </c>
      <c r="BF16" s="1">
        <v>0</v>
      </c>
      <c r="BG16" s="47">
        <v>0</v>
      </c>
      <c r="BH16" s="51">
        <f t="shared" si="16"/>
        <v>37</v>
      </c>
      <c r="BI16" s="49">
        <v>19</v>
      </c>
      <c r="BJ16" s="47">
        <v>18</v>
      </c>
      <c r="BK16" s="51">
        <f t="shared" si="17"/>
        <v>37</v>
      </c>
      <c r="BL16" s="1">
        <v>1</v>
      </c>
      <c r="BM16" s="47">
        <v>18</v>
      </c>
      <c r="BN16" s="1">
        <v>0</v>
      </c>
      <c r="BO16" s="47">
        <v>0</v>
      </c>
      <c r="BP16" s="1">
        <v>0</v>
      </c>
      <c r="BQ16" s="47">
        <v>0</v>
      </c>
      <c r="BR16" s="51">
        <f t="shared" si="18"/>
        <v>18</v>
      </c>
      <c r="BS16" s="49">
        <v>7</v>
      </c>
      <c r="BT16" s="47">
        <v>11</v>
      </c>
      <c r="BU16" s="51">
        <f t="shared" si="19"/>
        <v>18</v>
      </c>
      <c r="BV16" s="50">
        <f t="shared" ref="BV16:BW16" si="149">SUM(BI16,BS16)</f>
        <v>26</v>
      </c>
      <c r="BW16" s="45">
        <f t="shared" si="149"/>
        <v>29</v>
      </c>
      <c r="BX16" s="46">
        <f t="shared" si="21"/>
        <v>55</v>
      </c>
      <c r="BY16" s="52">
        <v>47</v>
      </c>
      <c r="BZ16" s="47">
        <v>52</v>
      </c>
      <c r="CA16" s="52">
        <v>28</v>
      </c>
      <c r="CB16" s="47">
        <v>29</v>
      </c>
      <c r="CC16" s="52">
        <v>47</v>
      </c>
      <c r="CD16" s="47">
        <v>40</v>
      </c>
      <c r="CE16" s="52">
        <v>1</v>
      </c>
      <c r="CF16" s="47">
        <v>0</v>
      </c>
      <c r="CG16" s="52">
        <v>133</v>
      </c>
      <c r="CH16" s="47">
        <v>99</v>
      </c>
      <c r="CI16" s="52">
        <v>2</v>
      </c>
      <c r="CJ16" s="47">
        <v>1</v>
      </c>
      <c r="CK16" s="52">
        <v>3</v>
      </c>
      <c r="CL16" s="47">
        <v>3</v>
      </c>
      <c r="CM16" s="53">
        <f t="shared" ref="CM16:CN16" si="150">SUM(BY16,CA16,CC16,CE16,CG16,CI16,CK16)</f>
        <v>261</v>
      </c>
      <c r="CN16" s="53">
        <f t="shared" si="150"/>
        <v>224</v>
      </c>
      <c r="CO16" s="54">
        <f t="shared" si="23"/>
        <v>485</v>
      </c>
      <c r="CP16" s="53">
        <f t="shared" ref="CP16:CQ16" si="151">SUM(Y16,AN16,AY16,BV16)</f>
        <v>261</v>
      </c>
      <c r="CQ16" s="53">
        <f t="shared" si="151"/>
        <v>224</v>
      </c>
      <c r="CR16" s="55">
        <f t="shared" si="116"/>
        <v>485</v>
      </c>
      <c r="CS16" s="56">
        <v>21</v>
      </c>
      <c r="CT16" s="57">
        <v>20</v>
      </c>
      <c r="CU16" s="58">
        <f t="shared" si="26"/>
        <v>41</v>
      </c>
      <c r="CV16" s="56">
        <v>11</v>
      </c>
      <c r="CW16" s="57">
        <v>6</v>
      </c>
      <c r="CX16" s="58">
        <f t="shared" si="27"/>
        <v>17</v>
      </c>
      <c r="CY16" s="56">
        <v>97</v>
      </c>
      <c r="CZ16" s="57">
        <v>81</v>
      </c>
      <c r="DA16" s="58">
        <f t="shared" si="28"/>
        <v>178</v>
      </c>
      <c r="DB16" s="56">
        <v>64</v>
      </c>
      <c r="DC16" s="57">
        <v>59</v>
      </c>
      <c r="DD16" s="58">
        <f t="shared" si="29"/>
        <v>123</v>
      </c>
      <c r="DE16" s="56">
        <v>68</v>
      </c>
      <c r="DF16" s="57">
        <v>58</v>
      </c>
      <c r="DG16" s="58">
        <f t="shared" si="30"/>
        <v>126</v>
      </c>
      <c r="DH16" s="56">
        <v>0</v>
      </c>
      <c r="DI16" s="57">
        <v>0</v>
      </c>
      <c r="DJ16" s="58">
        <f t="shared" si="31"/>
        <v>0</v>
      </c>
      <c r="DK16" s="59">
        <f t="shared" ref="DK16:DL16" si="152">SUM(CS16+CV16+CY16+DB16+DE16+DH16)</f>
        <v>261</v>
      </c>
      <c r="DL16" s="60">
        <f t="shared" si="152"/>
        <v>224</v>
      </c>
      <c r="DM16" s="46">
        <f t="shared" si="33"/>
        <v>485</v>
      </c>
      <c r="DN16" s="47"/>
      <c r="DO16" s="46">
        <f t="shared" ref="DO16:DP16" si="153">SUM(CP16-DK16)</f>
        <v>0</v>
      </c>
      <c r="DP16" s="46">
        <f t="shared" si="153"/>
        <v>0</v>
      </c>
      <c r="DQ16" s="59">
        <f t="shared" si="119"/>
        <v>485</v>
      </c>
      <c r="DR16" s="50">
        <f t="shared" si="36"/>
        <v>485</v>
      </c>
      <c r="DS16" s="45">
        <f t="shared" si="37"/>
        <v>0</v>
      </c>
      <c r="DT16" s="45">
        <f t="shared" si="38"/>
        <v>0</v>
      </c>
      <c r="DU16" s="46">
        <f t="shared" ref="DU16:DV16" si="154">SUM(CM16-CP16)</f>
        <v>0</v>
      </c>
      <c r="DV16" s="46">
        <f t="shared" si="154"/>
        <v>0</v>
      </c>
      <c r="DW16" s="47">
        <v>12</v>
      </c>
      <c r="DX16" s="48" t="s">
        <v>79</v>
      </c>
    </row>
    <row r="17" spans="1:128" ht="21" customHeight="1" thickBot="1" x14ac:dyDescent="0.35">
      <c r="A17" s="37">
        <v>15</v>
      </c>
      <c r="B17" s="38" t="s">
        <v>80</v>
      </c>
      <c r="C17" s="39" t="s">
        <v>58</v>
      </c>
      <c r="D17" s="40" t="s">
        <v>59</v>
      </c>
      <c r="E17" s="64">
        <v>1</v>
      </c>
      <c r="F17" s="65">
        <v>37</v>
      </c>
      <c r="G17" s="66">
        <v>17</v>
      </c>
      <c r="H17" s="46">
        <f t="shared" si="0"/>
        <v>54</v>
      </c>
      <c r="I17" s="64">
        <v>1</v>
      </c>
      <c r="J17" s="65">
        <v>23</v>
      </c>
      <c r="K17" s="66">
        <v>25</v>
      </c>
      <c r="L17" s="46">
        <f t="shared" si="1"/>
        <v>48</v>
      </c>
      <c r="M17" s="64">
        <v>1</v>
      </c>
      <c r="N17" s="65">
        <v>21</v>
      </c>
      <c r="O17" s="66">
        <v>26</v>
      </c>
      <c r="P17" s="46">
        <f t="shared" si="2"/>
        <v>47</v>
      </c>
      <c r="Q17" s="64">
        <v>1</v>
      </c>
      <c r="R17" s="65">
        <v>32</v>
      </c>
      <c r="S17" s="66">
        <v>17</v>
      </c>
      <c r="T17" s="46">
        <f t="shared" si="3"/>
        <v>49</v>
      </c>
      <c r="U17" s="64">
        <v>1</v>
      </c>
      <c r="V17" s="65">
        <v>27</v>
      </c>
      <c r="W17" s="66">
        <v>18</v>
      </c>
      <c r="X17" s="46">
        <f t="shared" si="4"/>
        <v>45</v>
      </c>
      <c r="Y17" s="61">
        <f>(F17+J17+N17+R17+V17)</f>
        <v>140</v>
      </c>
      <c r="Z17" s="45">
        <f>SUM(G17,K17,O17,S17,W17)</f>
        <v>103</v>
      </c>
      <c r="AA17" s="46">
        <f>H17+L17+P17+T17+X17</f>
        <v>243</v>
      </c>
      <c r="AB17" s="64">
        <v>1</v>
      </c>
      <c r="AC17" s="65">
        <v>30</v>
      </c>
      <c r="AD17" s="66">
        <v>20</v>
      </c>
      <c r="AE17" s="46">
        <f t="shared" si="110"/>
        <v>50</v>
      </c>
      <c r="AF17" s="64">
        <v>1</v>
      </c>
      <c r="AG17" s="65">
        <v>25</v>
      </c>
      <c r="AH17" s="66">
        <v>20</v>
      </c>
      <c r="AI17" s="46">
        <f t="shared" si="8"/>
        <v>45</v>
      </c>
      <c r="AJ17" s="64">
        <v>1</v>
      </c>
      <c r="AK17" s="65">
        <v>31</v>
      </c>
      <c r="AL17" s="66">
        <v>19</v>
      </c>
      <c r="AM17" s="46">
        <f t="shared" si="9"/>
        <v>50</v>
      </c>
      <c r="AN17" s="50">
        <f t="shared" ref="AN17:AO17" si="155">SUM(AC17,AG17,AK17)</f>
        <v>86</v>
      </c>
      <c r="AO17" s="45">
        <f t="shared" si="155"/>
        <v>59</v>
      </c>
      <c r="AP17" s="46">
        <f t="shared" si="11"/>
        <v>145</v>
      </c>
      <c r="AQ17" s="64">
        <v>1</v>
      </c>
      <c r="AR17" s="65">
        <v>24</v>
      </c>
      <c r="AS17" s="66">
        <v>21</v>
      </c>
      <c r="AT17" s="46">
        <f t="shared" si="12"/>
        <v>45</v>
      </c>
      <c r="AU17" s="64">
        <v>1</v>
      </c>
      <c r="AV17" s="65">
        <v>20</v>
      </c>
      <c r="AW17" s="66">
        <v>21</v>
      </c>
      <c r="AX17" s="46">
        <f t="shared" si="13"/>
        <v>41</v>
      </c>
      <c r="AY17" s="50">
        <f t="shared" ref="AY17:AZ17" si="156">SUM(AR17,AV17)</f>
        <v>44</v>
      </c>
      <c r="AZ17" s="45">
        <f t="shared" si="156"/>
        <v>42</v>
      </c>
      <c r="BA17" s="46">
        <f t="shared" si="15"/>
        <v>86</v>
      </c>
      <c r="BB17" s="64">
        <v>1</v>
      </c>
      <c r="BC17" s="66">
        <v>30</v>
      </c>
      <c r="BD17" s="64">
        <v>0</v>
      </c>
      <c r="BE17" s="66">
        <v>0</v>
      </c>
      <c r="BF17" s="67">
        <v>1</v>
      </c>
      <c r="BG17" s="68">
        <v>6</v>
      </c>
      <c r="BH17" s="51">
        <f t="shared" si="16"/>
        <v>36</v>
      </c>
      <c r="BI17" s="65">
        <v>16</v>
      </c>
      <c r="BJ17" s="66">
        <v>20</v>
      </c>
      <c r="BK17" s="51">
        <f t="shared" si="17"/>
        <v>36</v>
      </c>
      <c r="BL17" s="64">
        <v>1</v>
      </c>
      <c r="BM17" s="66">
        <v>16</v>
      </c>
      <c r="BN17" s="64">
        <v>0</v>
      </c>
      <c r="BO17" s="66">
        <v>0</v>
      </c>
      <c r="BP17" s="67">
        <v>1</v>
      </c>
      <c r="BQ17" s="68">
        <v>4</v>
      </c>
      <c r="BR17" s="51">
        <f t="shared" si="18"/>
        <v>20</v>
      </c>
      <c r="BS17" s="65">
        <v>14</v>
      </c>
      <c r="BT17" s="66">
        <v>6</v>
      </c>
      <c r="BU17" s="51">
        <f t="shared" si="19"/>
        <v>20</v>
      </c>
      <c r="BV17" s="50">
        <f t="shared" ref="BV17:BW17" si="157">SUM(BI17,BS17)</f>
        <v>30</v>
      </c>
      <c r="BW17" s="45">
        <f t="shared" si="157"/>
        <v>26</v>
      </c>
      <c r="BX17" s="46">
        <f t="shared" si="21"/>
        <v>56</v>
      </c>
      <c r="BY17" s="69">
        <v>80</v>
      </c>
      <c r="BZ17" s="66">
        <v>53</v>
      </c>
      <c r="CA17" s="69">
        <v>37</v>
      </c>
      <c r="CB17" s="66">
        <v>21</v>
      </c>
      <c r="CC17" s="69">
        <v>107</v>
      </c>
      <c r="CD17" s="66">
        <v>87</v>
      </c>
      <c r="CE17" s="69">
        <v>0</v>
      </c>
      <c r="CF17" s="66">
        <v>2</v>
      </c>
      <c r="CG17" s="69">
        <v>61</v>
      </c>
      <c r="CH17" s="66">
        <v>56</v>
      </c>
      <c r="CI17" s="69">
        <v>15</v>
      </c>
      <c r="CJ17" s="66">
        <v>10</v>
      </c>
      <c r="CK17" s="69">
        <v>0</v>
      </c>
      <c r="CL17" s="66">
        <v>1</v>
      </c>
      <c r="CM17" s="53">
        <f t="shared" ref="CM17:CN17" si="158">SUM(BY17,CA17,CC17,CE17,CG17,CI17,CK17)</f>
        <v>300</v>
      </c>
      <c r="CN17" s="53">
        <f t="shared" si="158"/>
        <v>230</v>
      </c>
      <c r="CO17" s="54">
        <f t="shared" si="23"/>
        <v>530</v>
      </c>
      <c r="CP17" s="53">
        <f t="shared" ref="CP17:CQ17" si="159">SUM(Y17,AN17,AY17,BV17)</f>
        <v>300</v>
      </c>
      <c r="CQ17" s="53">
        <f t="shared" si="159"/>
        <v>230</v>
      </c>
      <c r="CR17" s="55">
        <f t="shared" si="116"/>
        <v>530</v>
      </c>
      <c r="CS17" s="70">
        <v>39</v>
      </c>
      <c r="CT17" s="71">
        <v>35</v>
      </c>
      <c r="CU17" s="58">
        <f t="shared" si="26"/>
        <v>74</v>
      </c>
      <c r="CV17" s="70">
        <v>8</v>
      </c>
      <c r="CW17" s="71">
        <v>1</v>
      </c>
      <c r="CX17" s="58">
        <f t="shared" si="27"/>
        <v>9</v>
      </c>
      <c r="CY17" s="70">
        <v>171</v>
      </c>
      <c r="CZ17" s="71">
        <v>134</v>
      </c>
      <c r="DA17" s="58">
        <f t="shared" si="28"/>
        <v>305</v>
      </c>
      <c r="DB17" s="70">
        <v>28</v>
      </c>
      <c r="DC17" s="71">
        <v>16</v>
      </c>
      <c r="DD17" s="58">
        <f t="shared" si="29"/>
        <v>44</v>
      </c>
      <c r="DE17" s="70">
        <v>54</v>
      </c>
      <c r="DF17" s="71">
        <v>44</v>
      </c>
      <c r="DG17" s="58">
        <f t="shared" si="30"/>
        <v>98</v>
      </c>
      <c r="DH17" s="56">
        <v>0</v>
      </c>
      <c r="DI17" s="57">
        <v>0</v>
      </c>
      <c r="DJ17" s="58">
        <f t="shared" si="31"/>
        <v>0</v>
      </c>
      <c r="DK17" s="59">
        <f t="shared" ref="DK17:DL17" si="160">SUM(CS17+CV17+CY17+DB17+DE17+DH17)</f>
        <v>300</v>
      </c>
      <c r="DL17" s="60">
        <f t="shared" si="160"/>
        <v>230</v>
      </c>
      <c r="DM17" s="46">
        <f t="shared" si="33"/>
        <v>530</v>
      </c>
      <c r="DN17" s="47"/>
      <c r="DO17" s="46">
        <f t="shared" ref="DO17:DP17" si="161">SUM(CP17-DK17)</f>
        <v>0</v>
      </c>
      <c r="DP17" s="46">
        <f t="shared" si="161"/>
        <v>0</v>
      </c>
      <c r="DQ17" s="59">
        <f t="shared" si="119"/>
        <v>530</v>
      </c>
      <c r="DR17" s="50">
        <f t="shared" si="36"/>
        <v>530</v>
      </c>
      <c r="DS17" s="45">
        <f t="shared" si="37"/>
        <v>0</v>
      </c>
      <c r="DT17" s="45">
        <f t="shared" si="38"/>
        <v>0</v>
      </c>
      <c r="DU17" s="46">
        <f t="shared" ref="DU17:DV17" si="162">SUM(CM17-CP17)</f>
        <v>0</v>
      </c>
      <c r="DV17" s="46">
        <f t="shared" si="162"/>
        <v>0</v>
      </c>
      <c r="DW17" s="47">
        <v>3</v>
      </c>
      <c r="DX17" s="48" t="s">
        <v>60</v>
      </c>
    </row>
    <row r="18" spans="1:128" ht="21" customHeight="1" x14ac:dyDescent="0.3">
      <c r="A18" s="37">
        <v>16</v>
      </c>
      <c r="B18" s="38" t="s">
        <v>81</v>
      </c>
      <c r="C18" s="39" t="s">
        <v>58</v>
      </c>
      <c r="D18" s="40" t="s">
        <v>59</v>
      </c>
      <c r="E18" s="1">
        <v>2</v>
      </c>
      <c r="F18" s="2">
        <v>40</v>
      </c>
      <c r="G18" s="3">
        <v>35</v>
      </c>
      <c r="H18" s="4">
        <f t="shared" si="0"/>
        <v>75</v>
      </c>
      <c r="I18" s="5">
        <v>2</v>
      </c>
      <c r="J18" s="2">
        <v>43</v>
      </c>
      <c r="K18" s="3">
        <v>37</v>
      </c>
      <c r="L18" s="4">
        <f t="shared" si="1"/>
        <v>80</v>
      </c>
      <c r="M18" s="5">
        <v>2</v>
      </c>
      <c r="N18" s="2">
        <v>47</v>
      </c>
      <c r="O18" s="3">
        <v>30</v>
      </c>
      <c r="P18" s="4">
        <f t="shared" si="2"/>
        <v>77</v>
      </c>
      <c r="Q18" s="5">
        <v>2</v>
      </c>
      <c r="R18" s="2">
        <v>40</v>
      </c>
      <c r="S18" s="3">
        <v>40</v>
      </c>
      <c r="T18" s="4">
        <f t="shared" si="3"/>
        <v>80</v>
      </c>
      <c r="U18" s="5">
        <v>2</v>
      </c>
      <c r="V18" s="2">
        <v>39</v>
      </c>
      <c r="W18" s="3">
        <v>39</v>
      </c>
      <c r="X18" s="4">
        <f t="shared" si="4"/>
        <v>78</v>
      </c>
      <c r="Y18" s="6">
        <f t="shared" ref="Y18:Z18" si="163">SUM(F18,J18,N18,R18,V18)</f>
        <v>209</v>
      </c>
      <c r="Z18" s="7">
        <f t="shared" si="163"/>
        <v>181</v>
      </c>
      <c r="AA18" s="4">
        <f>SUM(Y18:Z18)</f>
        <v>390</v>
      </c>
      <c r="AB18" s="5">
        <v>2</v>
      </c>
      <c r="AC18" s="2">
        <v>49</v>
      </c>
      <c r="AD18" s="3">
        <v>25</v>
      </c>
      <c r="AE18" s="4">
        <f t="shared" si="110"/>
        <v>74</v>
      </c>
      <c r="AF18" s="5">
        <v>2</v>
      </c>
      <c r="AG18" s="2">
        <v>41</v>
      </c>
      <c r="AH18" s="3">
        <v>35</v>
      </c>
      <c r="AI18" s="4">
        <f t="shared" si="8"/>
        <v>76</v>
      </c>
      <c r="AJ18" s="5">
        <v>2</v>
      </c>
      <c r="AK18" s="2">
        <v>39</v>
      </c>
      <c r="AL18" s="3">
        <v>41</v>
      </c>
      <c r="AM18" s="4">
        <f t="shared" si="9"/>
        <v>80</v>
      </c>
      <c r="AN18" s="6">
        <f t="shared" ref="AN18:AO18" si="164">SUM(AC18,AG18,AK18)</f>
        <v>129</v>
      </c>
      <c r="AO18" s="7">
        <f t="shared" si="164"/>
        <v>101</v>
      </c>
      <c r="AP18" s="4">
        <f t="shared" si="11"/>
        <v>230</v>
      </c>
      <c r="AQ18" s="5">
        <v>2</v>
      </c>
      <c r="AR18" s="2">
        <v>51</v>
      </c>
      <c r="AS18" s="3">
        <v>30</v>
      </c>
      <c r="AT18" s="4">
        <f t="shared" si="12"/>
        <v>81</v>
      </c>
      <c r="AU18" s="5">
        <v>2</v>
      </c>
      <c r="AV18" s="2">
        <v>32</v>
      </c>
      <c r="AW18" s="3">
        <v>32</v>
      </c>
      <c r="AX18" s="4">
        <f t="shared" si="13"/>
        <v>64</v>
      </c>
      <c r="AY18" s="6">
        <f t="shared" ref="AY18:AZ18" si="165">SUM(AR18,AV18)</f>
        <v>83</v>
      </c>
      <c r="AZ18" s="7">
        <f t="shared" si="165"/>
        <v>62</v>
      </c>
      <c r="BA18" s="4">
        <f t="shared" si="15"/>
        <v>145</v>
      </c>
      <c r="BB18" s="5">
        <v>1</v>
      </c>
      <c r="BC18" s="3">
        <v>32</v>
      </c>
      <c r="BD18" s="5">
        <v>1</v>
      </c>
      <c r="BE18" s="3">
        <v>14</v>
      </c>
      <c r="BF18" s="5">
        <v>0</v>
      </c>
      <c r="BG18" s="3">
        <v>0</v>
      </c>
      <c r="BH18" s="8">
        <f t="shared" si="16"/>
        <v>46</v>
      </c>
      <c r="BI18" s="2">
        <v>23</v>
      </c>
      <c r="BJ18" s="3">
        <v>23</v>
      </c>
      <c r="BK18" s="8">
        <f t="shared" si="17"/>
        <v>46</v>
      </c>
      <c r="BL18" s="5">
        <v>1</v>
      </c>
      <c r="BM18" s="3">
        <v>29</v>
      </c>
      <c r="BN18" s="5">
        <v>1</v>
      </c>
      <c r="BO18" s="3">
        <v>15</v>
      </c>
      <c r="BP18" s="5">
        <v>0</v>
      </c>
      <c r="BQ18" s="3">
        <v>0</v>
      </c>
      <c r="BR18" s="8">
        <f t="shared" si="18"/>
        <v>44</v>
      </c>
      <c r="BS18" s="2">
        <v>18</v>
      </c>
      <c r="BT18" s="3">
        <v>26</v>
      </c>
      <c r="BU18" s="8">
        <f t="shared" si="19"/>
        <v>44</v>
      </c>
      <c r="BV18" s="6">
        <f t="shared" ref="BV18:BW18" si="166">SUM(BI18,BS18)</f>
        <v>41</v>
      </c>
      <c r="BW18" s="7">
        <f t="shared" si="166"/>
        <v>49</v>
      </c>
      <c r="BX18" s="4">
        <f t="shared" si="21"/>
        <v>90</v>
      </c>
      <c r="BY18" s="9">
        <v>117</v>
      </c>
      <c r="BZ18" s="3">
        <v>122</v>
      </c>
      <c r="CA18" s="9">
        <v>101</v>
      </c>
      <c r="CB18" s="3">
        <v>81</v>
      </c>
      <c r="CC18" s="9">
        <v>45</v>
      </c>
      <c r="CD18" s="3">
        <v>45</v>
      </c>
      <c r="CE18" s="9">
        <v>0</v>
      </c>
      <c r="CF18" s="3">
        <v>0</v>
      </c>
      <c r="CG18" s="9">
        <v>184</v>
      </c>
      <c r="CH18" s="3">
        <v>129</v>
      </c>
      <c r="CI18" s="9">
        <v>5</v>
      </c>
      <c r="CJ18" s="3">
        <v>10</v>
      </c>
      <c r="CK18" s="9">
        <v>10</v>
      </c>
      <c r="CL18" s="3">
        <v>6</v>
      </c>
      <c r="CM18" s="41">
        <f t="shared" ref="CM18:CN18" si="167">SUM(BY18,CA18,CC18,CE18,CG18,CI18,CK18)</f>
        <v>462</v>
      </c>
      <c r="CN18" s="41">
        <f t="shared" si="167"/>
        <v>393</v>
      </c>
      <c r="CO18" s="42">
        <f t="shared" si="23"/>
        <v>855</v>
      </c>
      <c r="CP18" s="43">
        <f t="shared" ref="CP18:CQ18" si="168">SUM(Y18,AN18,AY18,BV18)</f>
        <v>462</v>
      </c>
      <c r="CQ18" s="43">
        <f t="shared" si="168"/>
        <v>393</v>
      </c>
      <c r="CR18" s="44">
        <f t="shared" si="116"/>
        <v>855</v>
      </c>
      <c r="CS18" s="10">
        <v>3</v>
      </c>
      <c r="CT18" s="11">
        <v>7</v>
      </c>
      <c r="CU18" s="12">
        <f t="shared" si="26"/>
        <v>10</v>
      </c>
      <c r="CV18" s="10">
        <v>1</v>
      </c>
      <c r="CW18" s="11">
        <v>3</v>
      </c>
      <c r="CX18" s="12">
        <f t="shared" si="27"/>
        <v>4</v>
      </c>
      <c r="CY18" s="10">
        <v>167</v>
      </c>
      <c r="CZ18" s="11">
        <v>135</v>
      </c>
      <c r="DA18" s="12">
        <f t="shared" si="28"/>
        <v>302</v>
      </c>
      <c r="DB18" s="10">
        <v>189</v>
      </c>
      <c r="DC18" s="11">
        <v>155</v>
      </c>
      <c r="DD18" s="12">
        <f t="shared" si="29"/>
        <v>344</v>
      </c>
      <c r="DE18" s="10">
        <v>102</v>
      </c>
      <c r="DF18" s="11">
        <v>93</v>
      </c>
      <c r="DG18" s="12">
        <f t="shared" si="30"/>
        <v>195</v>
      </c>
      <c r="DH18" s="10">
        <v>0</v>
      </c>
      <c r="DI18" s="11">
        <v>0</v>
      </c>
      <c r="DJ18" s="12">
        <f t="shared" si="31"/>
        <v>0</v>
      </c>
      <c r="DK18" s="13">
        <f t="shared" ref="DK18:DL18" si="169">SUM(CS18+CV18+CY18+DB18+DE18+DH18)</f>
        <v>462</v>
      </c>
      <c r="DL18" s="7">
        <f t="shared" si="169"/>
        <v>393</v>
      </c>
      <c r="DM18" s="4">
        <f t="shared" si="33"/>
        <v>855</v>
      </c>
      <c r="DN18" s="14"/>
      <c r="DO18" s="15">
        <f t="shared" ref="DO18:DP18" si="170">SUM(CP18-DK18)</f>
        <v>0</v>
      </c>
      <c r="DP18" s="15">
        <f t="shared" si="170"/>
        <v>0</v>
      </c>
      <c r="DQ18" s="16">
        <f t="shared" si="119"/>
        <v>855</v>
      </c>
      <c r="DR18" s="17">
        <f t="shared" si="36"/>
        <v>855</v>
      </c>
      <c r="DS18" s="45">
        <f t="shared" si="37"/>
        <v>0</v>
      </c>
      <c r="DT18" s="45">
        <f t="shared" si="38"/>
        <v>0</v>
      </c>
      <c r="DU18" s="46">
        <f t="shared" ref="DU18:DV18" si="171">SUM(CM18-CP18)</f>
        <v>0</v>
      </c>
      <c r="DV18" s="46">
        <f t="shared" si="171"/>
        <v>0</v>
      </c>
      <c r="DW18" s="47">
        <v>13</v>
      </c>
      <c r="DX18" s="48" t="s">
        <v>82</v>
      </c>
    </row>
    <row r="19" spans="1:128" ht="21" customHeight="1" x14ac:dyDescent="0.3">
      <c r="A19" s="37">
        <v>17</v>
      </c>
      <c r="B19" s="38" t="s">
        <v>83</v>
      </c>
      <c r="C19" s="39" t="s">
        <v>58</v>
      </c>
      <c r="D19" s="40" t="s">
        <v>59</v>
      </c>
      <c r="E19" s="1">
        <v>1</v>
      </c>
      <c r="F19" s="49">
        <v>21</v>
      </c>
      <c r="G19" s="47">
        <v>19</v>
      </c>
      <c r="H19" s="46">
        <f t="shared" si="0"/>
        <v>40</v>
      </c>
      <c r="I19" s="1">
        <v>1</v>
      </c>
      <c r="J19" s="49">
        <v>21</v>
      </c>
      <c r="K19" s="47">
        <v>17</v>
      </c>
      <c r="L19" s="46">
        <f t="shared" si="1"/>
        <v>38</v>
      </c>
      <c r="M19" s="1">
        <v>1</v>
      </c>
      <c r="N19" s="49">
        <v>20</v>
      </c>
      <c r="O19" s="47">
        <v>19</v>
      </c>
      <c r="P19" s="46">
        <f t="shared" si="2"/>
        <v>39</v>
      </c>
      <c r="Q19" s="1">
        <v>1</v>
      </c>
      <c r="R19" s="49">
        <v>20</v>
      </c>
      <c r="S19" s="47">
        <v>18</v>
      </c>
      <c r="T19" s="46">
        <f t="shared" si="3"/>
        <v>38</v>
      </c>
      <c r="U19" s="1">
        <v>1</v>
      </c>
      <c r="V19" s="49">
        <v>27</v>
      </c>
      <c r="W19" s="47">
        <v>16</v>
      </c>
      <c r="X19" s="46">
        <f t="shared" si="4"/>
        <v>43</v>
      </c>
      <c r="Y19" s="50">
        <f>(F19+J19+N19+R19+V19)</f>
        <v>109</v>
      </c>
      <c r="Z19" s="45">
        <f>SUM(G19,K19,O19,S19,W19)</f>
        <v>89</v>
      </c>
      <c r="AA19" s="46">
        <f>H19+L19+P19+T19+X19</f>
        <v>198</v>
      </c>
      <c r="AB19" s="1">
        <v>1</v>
      </c>
      <c r="AC19" s="49">
        <v>17</v>
      </c>
      <c r="AD19" s="47">
        <v>19</v>
      </c>
      <c r="AE19" s="46">
        <f t="shared" si="110"/>
        <v>36</v>
      </c>
      <c r="AF19" s="1">
        <v>1</v>
      </c>
      <c r="AG19" s="49">
        <v>24</v>
      </c>
      <c r="AH19" s="47">
        <v>15</v>
      </c>
      <c r="AI19" s="46">
        <f t="shared" si="8"/>
        <v>39</v>
      </c>
      <c r="AJ19" s="1">
        <v>1</v>
      </c>
      <c r="AK19" s="49">
        <v>24</v>
      </c>
      <c r="AL19" s="47">
        <v>18</v>
      </c>
      <c r="AM19" s="46">
        <f t="shared" si="9"/>
        <v>42</v>
      </c>
      <c r="AN19" s="50">
        <f t="shared" ref="AN19:AO19" si="172">SUM(AC19,AG19,AK19)</f>
        <v>65</v>
      </c>
      <c r="AO19" s="45">
        <f t="shared" si="172"/>
        <v>52</v>
      </c>
      <c r="AP19" s="46">
        <f t="shared" si="11"/>
        <v>117</v>
      </c>
      <c r="AQ19" s="1">
        <v>1</v>
      </c>
      <c r="AR19" s="49">
        <v>30</v>
      </c>
      <c r="AS19" s="47">
        <v>24</v>
      </c>
      <c r="AT19" s="46">
        <f t="shared" si="12"/>
        <v>54</v>
      </c>
      <c r="AU19" s="1">
        <v>1</v>
      </c>
      <c r="AV19" s="49">
        <v>17</v>
      </c>
      <c r="AW19" s="47">
        <v>15</v>
      </c>
      <c r="AX19" s="46">
        <f t="shared" si="13"/>
        <v>32</v>
      </c>
      <c r="AY19" s="50">
        <f t="shared" ref="AY19:AZ19" si="173">SUM(AR19,AV19)</f>
        <v>47</v>
      </c>
      <c r="AZ19" s="45">
        <f t="shared" si="173"/>
        <v>39</v>
      </c>
      <c r="BA19" s="46">
        <f t="shared" si="15"/>
        <v>86</v>
      </c>
      <c r="BB19" s="1">
        <v>1</v>
      </c>
      <c r="BC19" s="47">
        <v>24</v>
      </c>
      <c r="BD19" s="1">
        <v>0</v>
      </c>
      <c r="BE19" s="47">
        <v>0</v>
      </c>
      <c r="BF19" s="1">
        <v>0</v>
      </c>
      <c r="BG19" s="47">
        <v>0</v>
      </c>
      <c r="BH19" s="51">
        <f t="shared" si="16"/>
        <v>24</v>
      </c>
      <c r="BI19" s="49">
        <v>11</v>
      </c>
      <c r="BJ19" s="47">
        <v>13</v>
      </c>
      <c r="BK19" s="51">
        <f t="shared" si="17"/>
        <v>24</v>
      </c>
      <c r="BL19" s="1">
        <v>0</v>
      </c>
      <c r="BM19" s="47">
        <v>0</v>
      </c>
      <c r="BN19" s="1">
        <v>0</v>
      </c>
      <c r="BO19" s="47">
        <v>0</v>
      </c>
      <c r="BP19" s="1">
        <v>0</v>
      </c>
      <c r="BQ19" s="47">
        <v>0</v>
      </c>
      <c r="BR19" s="51">
        <f t="shared" si="18"/>
        <v>0</v>
      </c>
      <c r="BS19" s="49">
        <v>0</v>
      </c>
      <c r="BT19" s="47">
        <v>0</v>
      </c>
      <c r="BU19" s="51">
        <f t="shared" si="19"/>
        <v>0</v>
      </c>
      <c r="BV19" s="50">
        <f t="shared" ref="BV19:BW19" si="174">SUM(BI19,BS19)</f>
        <v>11</v>
      </c>
      <c r="BW19" s="45">
        <f t="shared" si="174"/>
        <v>13</v>
      </c>
      <c r="BX19" s="46">
        <f t="shared" si="21"/>
        <v>24</v>
      </c>
      <c r="BY19" s="52">
        <v>74</v>
      </c>
      <c r="BZ19" s="47">
        <v>52</v>
      </c>
      <c r="CA19" s="52">
        <v>39</v>
      </c>
      <c r="CB19" s="47">
        <v>27</v>
      </c>
      <c r="CC19" s="52">
        <v>25</v>
      </c>
      <c r="CD19" s="47">
        <v>19</v>
      </c>
      <c r="CE19" s="52">
        <v>1</v>
      </c>
      <c r="CF19" s="47">
        <v>0</v>
      </c>
      <c r="CG19" s="52">
        <v>87</v>
      </c>
      <c r="CH19" s="47">
        <v>89</v>
      </c>
      <c r="CI19" s="52">
        <v>6</v>
      </c>
      <c r="CJ19" s="47">
        <v>5</v>
      </c>
      <c r="CK19" s="52">
        <v>0</v>
      </c>
      <c r="CL19" s="47">
        <v>1</v>
      </c>
      <c r="CM19" s="53">
        <f t="shared" ref="CM19:CN19" si="175">SUM(BY19,CA19,CC19,CE19,CG19,CI19,CK19)</f>
        <v>232</v>
      </c>
      <c r="CN19" s="53">
        <f t="shared" si="175"/>
        <v>193</v>
      </c>
      <c r="CO19" s="54">
        <f t="shared" si="23"/>
        <v>425</v>
      </c>
      <c r="CP19" s="53">
        <f t="shared" ref="CP19:CQ19" si="176">SUM(Y19,AN19,AY19,BV19)</f>
        <v>232</v>
      </c>
      <c r="CQ19" s="53">
        <f t="shared" si="176"/>
        <v>193</v>
      </c>
      <c r="CR19" s="55">
        <f t="shared" si="116"/>
        <v>425</v>
      </c>
      <c r="CS19" s="56">
        <v>96</v>
      </c>
      <c r="CT19" s="57">
        <v>83</v>
      </c>
      <c r="CU19" s="58">
        <f t="shared" si="26"/>
        <v>179</v>
      </c>
      <c r="CV19" s="56">
        <v>7</v>
      </c>
      <c r="CW19" s="57">
        <v>2</v>
      </c>
      <c r="CX19" s="58">
        <f t="shared" si="27"/>
        <v>9</v>
      </c>
      <c r="CY19" s="56">
        <v>26</v>
      </c>
      <c r="CZ19" s="57">
        <v>31</v>
      </c>
      <c r="DA19" s="58">
        <f t="shared" si="28"/>
        <v>57</v>
      </c>
      <c r="DB19" s="56">
        <v>20</v>
      </c>
      <c r="DC19" s="57">
        <v>18</v>
      </c>
      <c r="DD19" s="58">
        <f t="shared" si="29"/>
        <v>38</v>
      </c>
      <c r="DE19" s="56">
        <v>83</v>
      </c>
      <c r="DF19" s="57">
        <v>59</v>
      </c>
      <c r="DG19" s="58">
        <f t="shared" si="30"/>
        <v>142</v>
      </c>
      <c r="DH19" s="56">
        <v>0</v>
      </c>
      <c r="DI19" s="57">
        <v>0</v>
      </c>
      <c r="DJ19" s="58">
        <f t="shared" si="31"/>
        <v>0</v>
      </c>
      <c r="DK19" s="59">
        <f t="shared" ref="DK19:DL19" si="177">SUM(CS19+CV19+CY19+DB19+DE19+DH19)</f>
        <v>232</v>
      </c>
      <c r="DL19" s="60">
        <f t="shared" si="177"/>
        <v>193</v>
      </c>
      <c r="DM19" s="46">
        <f t="shared" si="33"/>
        <v>425</v>
      </c>
      <c r="DN19" s="47"/>
      <c r="DO19" s="46">
        <f t="shared" ref="DO19:DP19" si="178">SUM(CP19-DK19)</f>
        <v>0</v>
      </c>
      <c r="DP19" s="46">
        <f t="shared" si="178"/>
        <v>0</v>
      </c>
      <c r="DQ19" s="59">
        <f t="shared" si="119"/>
        <v>425</v>
      </c>
      <c r="DR19" s="50">
        <f t="shared" si="36"/>
        <v>425</v>
      </c>
      <c r="DS19" s="45">
        <f t="shared" si="37"/>
        <v>0</v>
      </c>
      <c r="DT19" s="45">
        <f t="shared" si="38"/>
        <v>0</v>
      </c>
      <c r="DU19" s="46">
        <f t="shared" ref="DU19:DV19" si="179">SUM(CM19-CP19)</f>
        <v>0</v>
      </c>
      <c r="DV19" s="46">
        <f t="shared" si="179"/>
        <v>0</v>
      </c>
      <c r="DW19" s="47">
        <v>14</v>
      </c>
      <c r="DX19" s="48" t="s">
        <v>84</v>
      </c>
    </row>
    <row r="20" spans="1:128" ht="21" customHeight="1" x14ac:dyDescent="0.3">
      <c r="A20" s="37">
        <v>18</v>
      </c>
      <c r="B20" s="38" t="s">
        <v>85</v>
      </c>
      <c r="C20" s="39" t="s">
        <v>58</v>
      </c>
      <c r="D20" s="40" t="s">
        <v>59</v>
      </c>
      <c r="E20" s="1">
        <v>2</v>
      </c>
      <c r="F20" s="49">
        <v>45</v>
      </c>
      <c r="G20" s="47">
        <v>36</v>
      </c>
      <c r="H20" s="46">
        <f t="shared" si="0"/>
        <v>81</v>
      </c>
      <c r="I20" s="1">
        <v>1</v>
      </c>
      <c r="J20" s="49">
        <v>25</v>
      </c>
      <c r="K20" s="47">
        <v>24</v>
      </c>
      <c r="L20" s="46">
        <f t="shared" si="1"/>
        <v>49</v>
      </c>
      <c r="M20" s="1">
        <v>1</v>
      </c>
      <c r="N20" s="49">
        <v>29</v>
      </c>
      <c r="O20" s="47">
        <v>28</v>
      </c>
      <c r="P20" s="46">
        <f t="shared" si="2"/>
        <v>57</v>
      </c>
      <c r="Q20" s="1">
        <v>1</v>
      </c>
      <c r="R20" s="49">
        <v>26</v>
      </c>
      <c r="S20" s="47">
        <v>23</v>
      </c>
      <c r="T20" s="46">
        <f t="shared" si="3"/>
        <v>49</v>
      </c>
      <c r="U20" s="1">
        <v>1</v>
      </c>
      <c r="V20" s="49">
        <v>21</v>
      </c>
      <c r="W20" s="47">
        <v>26</v>
      </c>
      <c r="X20" s="46">
        <f t="shared" si="4"/>
        <v>47</v>
      </c>
      <c r="Y20" s="61">
        <f t="shared" ref="Y20:Z20" si="180">SUM(F20,J20,N20,R20,V20)</f>
        <v>146</v>
      </c>
      <c r="Z20" s="45">
        <f t="shared" si="180"/>
        <v>137</v>
      </c>
      <c r="AA20" s="46">
        <f>SUM(Y20:Z20)</f>
        <v>283</v>
      </c>
      <c r="AB20" s="1">
        <v>1</v>
      </c>
      <c r="AC20" s="49">
        <v>30</v>
      </c>
      <c r="AD20" s="47">
        <v>21</v>
      </c>
      <c r="AE20" s="46">
        <f t="shared" si="110"/>
        <v>51</v>
      </c>
      <c r="AF20" s="1">
        <v>1</v>
      </c>
      <c r="AG20" s="49">
        <v>28</v>
      </c>
      <c r="AH20" s="47">
        <v>22</v>
      </c>
      <c r="AI20" s="46">
        <f t="shared" si="8"/>
        <v>50</v>
      </c>
      <c r="AJ20" s="1">
        <v>1</v>
      </c>
      <c r="AK20" s="49">
        <v>28</v>
      </c>
      <c r="AL20" s="47">
        <v>23</v>
      </c>
      <c r="AM20" s="46">
        <f t="shared" si="9"/>
        <v>51</v>
      </c>
      <c r="AN20" s="50">
        <f t="shared" ref="AN20:AO20" si="181">SUM(AC20,AG20,AK20)</f>
        <v>86</v>
      </c>
      <c r="AO20" s="45">
        <f t="shared" si="181"/>
        <v>66</v>
      </c>
      <c r="AP20" s="46">
        <f t="shared" si="11"/>
        <v>152</v>
      </c>
      <c r="AQ20" s="1">
        <v>1</v>
      </c>
      <c r="AR20" s="49">
        <v>28</v>
      </c>
      <c r="AS20" s="47">
        <v>17</v>
      </c>
      <c r="AT20" s="46">
        <f t="shared" si="12"/>
        <v>45</v>
      </c>
      <c r="AU20" s="1">
        <v>1</v>
      </c>
      <c r="AV20" s="49">
        <v>21</v>
      </c>
      <c r="AW20" s="47">
        <v>19</v>
      </c>
      <c r="AX20" s="46">
        <f t="shared" si="13"/>
        <v>40</v>
      </c>
      <c r="AY20" s="50">
        <f t="shared" ref="AY20:AZ20" si="182">SUM(AR20,AV20)</f>
        <v>49</v>
      </c>
      <c r="AZ20" s="45">
        <f t="shared" si="182"/>
        <v>36</v>
      </c>
      <c r="BA20" s="46">
        <f t="shared" si="15"/>
        <v>85</v>
      </c>
      <c r="BB20" s="1">
        <v>1</v>
      </c>
      <c r="BC20" s="47">
        <v>34</v>
      </c>
      <c r="BD20" s="1">
        <v>0</v>
      </c>
      <c r="BE20" s="47">
        <v>0</v>
      </c>
      <c r="BF20" s="1">
        <v>0</v>
      </c>
      <c r="BG20" s="47">
        <v>0</v>
      </c>
      <c r="BH20" s="51">
        <f t="shared" si="16"/>
        <v>34</v>
      </c>
      <c r="BI20" s="49">
        <v>14</v>
      </c>
      <c r="BJ20" s="47">
        <v>20</v>
      </c>
      <c r="BK20" s="51">
        <f t="shared" si="17"/>
        <v>34</v>
      </c>
      <c r="BL20" s="1">
        <v>1</v>
      </c>
      <c r="BM20" s="47">
        <v>16</v>
      </c>
      <c r="BN20" s="1">
        <v>0</v>
      </c>
      <c r="BO20" s="47">
        <v>0</v>
      </c>
      <c r="BP20" s="1">
        <v>0</v>
      </c>
      <c r="BQ20" s="47">
        <v>0</v>
      </c>
      <c r="BR20" s="51">
        <f t="shared" si="18"/>
        <v>16</v>
      </c>
      <c r="BS20" s="49">
        <v>7</v>
      </c>
      <c r="BT20" s="47">
        <v>9</v>
      </c>
      <c r="BU20" s="51">
        <f t="shared" si="19"/>
        <v>16</v>
      </c>
      <c r="BV20" s="50">
        <f t="shared" ref="BV20:BW20" si="183">SUM(BI20,BS20)</f>
        <v>21</v>
      </c>
      <c r="BW20" s="45">
        <f t="shared" si="183"/>
        <v>29</v>
      </c>
      <c r="BX20" s="46">
        <f t="shared" si="21"/>
        <v>50</v>
      </c>
      <c r="BY20" s="52">
        <v>85</v>
      </c>
      <c r="BZ20" s="47">
        <v>78</v>
      </c>
      <c r="CA20" s="52">
        <v>54</v>
      </c>
      <c r="CB20" s="47">
        <v>59</v>
      </c>
      <c r="CC20" s="52">
        <v>50</v>
      </c>
      <c r="CD20" s="47">
        <v>44</v>
      </c>
      <c r="CE20" s="52">
        <v>3</v>
      </c>
      <c r="CF20" s="47">
        <v>2</v>
      </c>
      <c r="CG20" s="52">
        <v>98</v>
      </c>
      <c r="CH20" s="47">
        <v>72</v>
      </c>
      <c r="CI20" s="52">
        <v>10</v>
      </c>
      <c r="CJ20" s="47">
        <v>10</v>
      </c>
      <c r="CK20" s="52">
        <v>2</v>
      </c>
      <c r="CL20" s="47">
        <v>3</v>
      </c>
      <c r="CM20" s="53">
        <f t="shared" ref="CM20:CN20" si="184">SUM(BY20,CA20,CC20,CE20,CG20,CI20,CK20)</f>
        <v>302</v>
      </c>
      <c r="CN20" s="53">
        <f t="shared" si="184"/>
        <v>268</v>
      </c>
      <c r="CO20" s="54">
        <f t="shared" si="23"/>
        <v>570</v>
      </c>
      <c r="CP20" s="53">
        <f t="shared" ref="CP20:CQ20" si="185">SUM(Y20,AN20,AY20,BV20)</f>
        <v>302</v>
      </c>
      <c r="CQ20" s="53">
        <f t="shared" si="185"/>
        <v>268</v>
      </c>
      <c r="CR20" s="55">
        <f t="shared" si="116"/>
        <v>570</v>
      </c>
      <c r="CS20" s="56">
        <v>39</v>
      </c>
      <c r="CT20" s="57">
        <v>45</v>
      </c>
      <c r="CU20" s="58">
        <f t="shared" si="26"/>
        <v>84</v>
      </c>
      <c r="CV20" s="56">
        <v>10</v>
      </c>
      <c r="CW20" s="57">
        <v>12</v>
      </c>
      <c r="CX20" s="58">
        <f t="shared" si="27"/>
        <v>22</v>
      </c>
      <c r="CY20" s="56">
        <v>167</v>
      </c>
      <c r="CZ20" s="57">
        <v>127</v>
      </c>
      <c r="DA20" s="58">
        <f t="shared" si="28"/>
        <v>294</v>
      </c>
      <c r="DB20" s="56">
        <v>27</v>
      </c>
      <c r="DC20" s="57">
        <v>31</v>
      </c>
      <c r="DD20" s="58">
        <f t="shared" si="29"/>
        <v>58</v>
      </c>
      <c r="DE20" s="56">
        <v>59</v>
      </c>
      <c r="DF20" s="57">
        <v>53</v>
      </c>
      <c r="DG20" s="58">
        <f t="shared" si="30"/>
        <v>112</v>
      </c>
      <c r="DH20" s="56">
        <v>0</v>
      </c>
      <c r="DI20" s="57">
        <v>0</v>
      </c>
      <c r="DJ20" s="58">
        <f t="shared" si="31"/>
        <v>0</v>
      </c>
      <c r="DK20" s="59">
        <f t="shared" ref="DK20:DL20" si="186">SUM(CS20+CV20+CY20+DB20+DE20+DH20)</f>
        <v>302</v>
      </c>
      <c r="DL20" s="60">
        <f t="shared" si="186"/>
        <v>268</v>
      </c>
      <c r="DM20" s="46">
        <f t="shared" si="33"/>
        <v>570</v>
      </c>
      <c r="DN20" s="47"/>
      <c r="DO20" s="46">
        <f t="shared" ref="DO20:DP20" si="187">SUM(CP20-DK20)</f>
        <v>0</v>
      </c>
      <c r="DP20" s="46">
        <f t="shared" si="187"/>
        <v>0</v>
      </c>
      <c r="DQ20" s="59">
        <f t="shared" si="119"/>
        <v>570</v>
      </c>
      <c r="DR20" s="50">
        <f t="shared" si="36"/>
        <v>570</v>
      </c>
      <c r="DS20" s="45">
        <f t="shared" si="37"/>
        <v>0</v>
      </c>
      <c r="DT20" s="45">
        <f t="shared" si="38"/>
        <v>0</v>
      </c>
      <c r="DU20" s="46">
        <f t="shared" ref="DU20:DV20" si="188">SUM(CM20-CP20)</f>
        <v>0</v>
      </c>
      <c r="DV20" s="46">
        <f t="shared" si="188"/>
        <v>0</v>
      </c>
      <c r="DW20" s="62">
        <v>15</v>
      </c>
      <c r="DX20" s="63" t="s">
        <v>86</v>
      </c>
    </row>
    <row r="21" spans="1:128" ht="21" customHeight="1" x14ac:dyDescent="0.3">
      <c r="A21" s="37">
        <v>19</v>
      </c>
      <c r="B21" s="38" t="s">
        <v>87</v>
      </c>
      <c r="C21" s="39" t="s">
        <v>58</v>
      </c>
      <c r="D21" s="40" t="s">
        <v>59</v>
      </c>
      <c r="E21" s="1">
        <v>2</v>
      </c>
      <c r="F21" s="49">
        <v>39</v>
      </c>
      <c r="G21" s="47">
        <v>41</v>
      </c>
      <c r="H21" s="46">
        <f t="shared" si="0"/>
        <v>80</v>
      </c>
      <c r="I21" s="1">
        <v>2</v>
      </c>
      <c r="J21" s="49">
        <v>48</v>
      </c>
      <c r="K21" s="47">
        <v>52</v>
      </c>
      <c r="L21" s="46">
        <f t="shared" si="1"/>
        <v>100</v>
      </c>
      <c r="M21" s="1">
        <v>2</v>
      </c>
      <c r="N21" s="49">
        <v>54</v>
      </c>
      <c r="O21" s="47">
        <v>39</v>
      </c>
      <c r="P21" s="46">
        <f t="shared" si="2"/>
        <v>93</v>
      </c>
      <c r="Q21" s="1">
        <v>2</v>
      </c>
      <c r="R21" s="49">
        <v>51</v>
      </c>
      <c r="S21" s="47">
        <v>40</v>
      </c>
      <c r="T21" s="46">
        <f t="shared" si="3"/>
        <v>91</v>
      </c>
      <c r="U21" s="1">
        <v>2</v>
      </c>
      <c r="V21" s="49">
        <v>55</v>
      </c>
      <c r="W21" s="47">
        <v>43</v>
      </c>
      <c r="X21" s="46">
        <f t="shared" si="4"/>
        <v>98</v>
      </c>
      <c r="Y21" s="50">
        <f>(F21+J21+N21+R21+V21)</f>
        <v>247</v>
      </c>
      <c r="Z21" s="45">
        <f>SUM(G21,K21,O21,S21,W21)</f>
        <v>215</v>
      </c>
      <c r="AA21" s="46">
        <f>H21+L21+P21+T21+X21</f>
        <v>462</v>
      </c>
      <c r="AB21" s="1">
        <v>2</v>
      </c>
      <c r="AC21" s="49">
        <v>42</v>
      </c>
      <c r="AD21" s="47">
        <v>51</v>
      </c>
      <c r="AE21" s="46">
        <f t="shared" si="110"/>
        <v>93</v>
      </c>
      <c r="AF21" s="1">
        <v>2</v>
      </c>
      <c r="AG21" s="49">
        <v>49</v>
      </c>
      <c r="AH21" s="47">
        <v>32</v>
      </c>
      <c r="AI21" s="46">
        <f t="shared" si="8"/>
        <v>81</v>
      </c>
      <c r="AJ21" s="1">
        <v>2</v>
      </c>
      <c r="AK21" s="49">
        <v>49</v>
      </c>
      <c r="AL21" s="47">
        <v>39</v>
      </c>
      <c r="AM21" s="46">
        <f t="shared" si="9"/>
        <v>88</v>
      </c>
      <c r="AN21" s="50">
        <f t="shared" ref="AN21:AO21" si="189">SUM(AC21,AG21,AK21)</f>
        <v>140</v>
      </c>
      <c r="AO21" s="45">
        <f t="shared" si="189"/>
        <v>122</v>
      </c>
      <c r="AP21" s="46">
        <f t="shared" si="11"/>
        <v>262</v>
      </c>
      <c r="AQ21" s="1">
        <v>2</v>
      </c>
      <c r="AR21" s="49">
        <v>60</v>
      </c>
      <c r="AS21" s="47">
        <v>43</v>
      </c>
      <c r="AT21" s="46">
        <f t="shared" si="12"/>
        <v>103</v>
      </c>
      <c r="AU21" s="1">
        <v>2</v>
      </c>
      <c r="AV21" s="49">
        <v>43</v>
      </c>
      <c r="AW21" s="47">
        <v>28</v>
      </c>
      <c r="AX21" s="46">
        <f t="shared" si="13"/>
        <v>71</v>
      </c>
      <c r="AY21" s="50">
        <f t="shared" ref="AY21:AZ21" si="190">SUM(AR21,AV21)</f>
        <v>103</v>
      </c>
      <c r="AZ21" s="45">
        <f t="shared" si="190"/>
        <v>71</v>
      </c>
      <c r="BA21" s="46">
        <f t="shared" si="15"/>
        <v>174</v>
      </c>
      <c r="BB21" s="1">
        <v>1</v>
      </c>
      <c r="BC21" s="47">
        <v>41</v>
      </c>
      <c r="BD21" s="1">
        <v>1</v>
      </c>
      <c r="BE21" s="47">
        <v>39</v>
      </c>
      <c r="BF21" s="1">
        <v>0</v>
      </c>
      <c r="BG21" s="47">
        <v>0</v>
      </c>
      <c r="BH21" s="51">
        <f t="shared" si="16"/>
        <v>80</v>
      </c>
      <c r="BI21" s="49">
        <v>40</v>
      </c>
      <c r="BJ21" s="47">
        <v>40</v>
      </c>
      <c r="BK21" s="51">
        <f t="shared" si="17"/>
        <v>80</v>
      </c>
      <c r="BL21" s="1">
        <v>1</v>
      </c>
      <c r="BM21" s="47">
        <v>26</v>
      </c>
      <c r="BN21" s="1">
        <v>1</v>
      </c>
      <c r="BO21" s="47">
        <v>31</v>
      </c>
      <c r="BP21" s="1">
        <v>0</v>
      </c>
      <c r="BQ21" s="47">
        <v>0</v>
      </c>
      <c r="BR21" s="51">
        <f t="shared" si="18"/>
        <v>57</v>
      </c>
      <c r="BS21" s="49">
        <v>26</v>
      </c>
      <c r="BT21" s="47">
        <v>31</v>
      </c>
      <c r="BU21" s="51">
        <f t="shared" si="19"/>
        <v>57</v>
      </c>
      <c r="BV21" s="50">
        <f t="shared" ref="BV21:BW21" si="191">SUM(BI21,BS21)</f>
        <v>66</v>
      </c>
      <c r="BW21" s="45">
        <f t="shared" si="191"/>
        <v>71</v>
      </c>
      <c r="BX21" s="46">
        <f t="shared" si="21"/>
        <v>137</v>
      </c>
      <c r="BY21" s="52">
        <v>290</v>
      </c>
      <c r="BZ21" s="47">
        <v>232</v>
      </c>
      <c r="CA21" s="52">
        <v>46</v>
      </c>
      <c r="CB21" s="47">
        <v>59</v>
      </c>
      <c r="CC21" s="52">
        <v>62</v>
      </c>
      <c r="CD21" s="47">
        <v>55</v>
      </c>
      <c r="CE21" s="52">
        <v>2</v>
      </c>
      <c r="CF21" s="47">
        <v>2</v>
      </c>
      <c r="CG21" s="52">
        <v>128</v>
      </c>
      <c r="CH21" s="47">
        <v>113</v>
      </c>
      <c r="CI21" s="52">
        <v>18</v>
      </c>
      <c r="CJ21" s="47">
        <v>13</v>
      </c>
      <c r="CK21" s="52">
        <v>10</v>
      </c>
      <c r="CL21" s="47">
        <v>5</v>
      </c>
      <c r="CM21" s="53">
        <f t="shared" ref="CM21:CN21" si="192">SUM(BY21,CA21,CC21,CE21,CG21,CI21,CK21)</f>
        <v>556</v>
      </c>
      <c r="CN21" s="53">
        <f t="shared" si="192"/>
        <v>479</v>
      </c>
      <c r="CO21" s="54">
        <f t="shared" si="23"/>
        <v>1035</v>
      </c>
      <c r="CP21" s="53">
        <f t="shared" ref="CP21:CQ21" si="193">SUM(Y21,AN21,AY21,BV21)</f>
        <v>556</v>
      </c>
      <c r="CQ21" s="53">
        <f t="shared" si="193"/>
        <v>479</v>
      </c>
      <c r="CR21" s="55">
        <f t="shared" si="116"/>
        <v>1035</v>
      </c>
      <c r="CS21" s="56">
        <v>51</v>
      </c>
      <c r="CT21" s="57">
        <v>38</v>
      </c>
      <c r="CU21" s="58">
        <f t="shared" si="26"/>
        <v>89</v>
      </c>
      <c r="CV21" s="56">
        <v>20</v>
      </c>
      <c r="CW21" s="57">
        <v>12</v>
      </c>
      <c r="CX21" s="58">
        <f t="shared" si="27"/>
        <v>32</v>
      </c>
      <c r="CY21" s="56">
        <v>146</v>
      </c>
      <c r="CZ21" s="57">
        <v>108</v>
      </c>
      <c r="DA21" s="58">
        <f t="shared" si="28"/>
        <v>254</v>
      </c>
      <c r="DB21" s="56">
        <v>50</v>
      </c>
      <c r="DC21" s="57">
        <v>52</v>
      </c>
      <c r="DD21" s="58">
        <f t="shared" si="29"/>
        <v>102</v>
      </c>
      <c r="DE21" s="56">
        <v>289</v>
      </c>
      <c r="DF21" s="57">
        <v>269</v>
      </c>
      <c r="DG21" s="58">
        <f t="shared" si="30"/>
        <v>558</v>
      </c>
      <c r="DH21" s="56">
        <v>0</v>
      </c>
      <c r="DI21" s="57">
        <v>0</v>
      </c>
      <c r="DJ21" s="58">
        <f t="shared" si="31"/>
        <v>0</v>
      </c>
      <c r="DK21" s="59">
        <f t="shared" ref="DK21:DL21" si="194">SUM(CS21+CV21+CY21+DB21+DE21+DH21)</f>
        <v>556</v>
      </c>
      <c r="DL21" s="60">
        <f t="shared" si="194"/>
        <v>479</v>
      </c>
      <c r="DM21" s="46">
        <f t="shared" si="33"/>
        <v>1035</v>
      </c>
      <c r="DN21" s="47"/>
      <c r="DO21" s="46">
        <f t="shared" ref="DO21:DP21" si="195">SUM(CP21-DK21)</f>
        <v>0</v>
      </c>
      <c r="DP21" s="46">
        <f t="shared" si="195"/>
        <v>0</v>
      </c>
      <c r="DQ21" s="59">
        <f t="shared" si="119"/>
        <v>1035</v>
      </c>
      <c r="DR21" s="50">
        <f t="shared" si="36"/>
        <v>1035</v>
      </c>
      <c r="DS21" s="45">
        <f t="shared" si="37"/>
        <v>0</v>
      </c>
      <c r="DT21" s="45">
        <f t="shared" si="38"/>
        <v>0</v>
      </c>
      <c r="DU21" s="46">
        <f t="shared" ref="DU21:DV21" si="196">SUM(CM21-CP21)</f>
        <v>0</v>
      </c>
      <c r="DV21" s="46">
        <f t="shared" si="196"/>
        <v>0</v>
      </c>
      <c r="DW21" s="47"/>
      <c r="DX21" s="48"/>
    </row>
    <row r="22" spans="1:128" ht="21" customHeight="1" thickBot="1" x14ac:dyDescent="0.35">
      <c r="A22" s="37">
        <v>20</v>
      </c>
      <c r="B22" s="38" t="s">
        <v>88</v>
      </c>
      <c r="C22" s="39" t="s">
        <v>58</v>
      </c>
      <c r="D22" s="40" t="s">
        <v>59</v>
      </c>
      <c r="E22" s="64">
        <v>2</v>
      </c>
      <c r="F22" s="65">
        <v>43</v>
      </c>
      <c r="G22" s="66">
        <v>22</v>
      </c>
      <c r="H22" s="46">
        <f t="shared" si="0"/>
        <v>65</v>
      </c>
      <c r="I22" s="64">
        <v>2</v>
      </c>
      <c r="J22" s="65">
        <v>34</v>
      </c>
      <c r="K22" s="66">
        <v>27</v>
      </c>
      <c r="L22" s="46">
        <f t="shared" si="1"/>
        <v>61</v>
      </c>
      <c r="M22" s="64">
        <v>2</v>
      </c>
      <c r="N22" s="65">
        <v>29</v>
      </c>
      <c r="O22" s="66">
        <v>33</v>
      </c>
      <c r="P22" s="46">
        <f t="shared" si="2"/>
        <v>62</v>
      </c>
      <c r="Q22" s="64">
        <v>2</v>
      </c>
      <c r="R22" s="65">
        <v>33</v>
      </c>
      <c r="S22" s="66">
        <v>36</v>
      </c>
      <c r="T22" s="46">
        <f t="shared" si="3"/>
        <v>69</v>
      </c>
      <c r="U22" s="64">
        <v>2</v>
      </c>
      <c r="V22" s="65">
        <v>36</v>
      </c>
      <c r="W22" s="66">
        <v>33</v>
      </c>
      <c r="X22" s="46">
        <f t="shared" si="4"/>
        <v>69</v>
      </c>
      <c r="Y22" s="61">
        <f t="shared" ref="Y22:Z22" si="197">SUM(F22,J22,N22,R22,V22)</f>
        <v>175</v>
      </c>
      <c r="Z22" s="45">
        <f t="shared" si="197"/>
        <v>151</v>
      </c>
      <c r="AA22" s="46">
        <f>SUM(Y22:Z22)</f>
        <v>326</v>
      </c>
      <c r="AB22" s="64">
        <v>2</v>
      </c>
      <c r="AC22" s="65">
        <v>39</v>
      </c>
      <c r="AD22" s="66">
        <v>34</v>
      </c>
      <c r="AE22" s="46">
        <f t="shared" si="110"/>
        <v>73</v>
      </c>
      <c r="AF22" s="64">
        <v>2</v>
      </c>
      <c r="AG22" s="65">
        <v>38</v>
      </c>
      <c r="AH22" s="66">
        <v>35</v>
      </c>
      <c r="AI22" s="46">
        <f t="shared" si="8"/>
        <v>73</v>
      </c>
      <c r="AJ22" s="64">
        <v>2</v>
      </c>
      <c r="AK22" s="65">
        <v>40</v>
      </c>
      <c r="AL22" s="66">
        <v>43</v>
      </c>
      <c r="AM22" s="46">
        <f t="shared" si="9"/>
        <v>83</v>
      </c>
      <c r="AN22" s="50">
        <f t="shared" ref="AN22:AO22" si="198">SUM(AC22,AG22,AK22)</f>
        <v>117</v>
      </c>
      <c r="AO22" s="45">
        <f t="shared" si="198"/>
        <v>112</v>
      </c>
      <c r="AP22" s="46">
        <f t="shared" si="11"/>
        <v>229</v>
      </c>
      <c r="AQ22" s="64">
        <v>2</v>
      </c>
      <c r="AR22" s="65">
        <v>45</v>
      </c>
      <c r="AS22" s="66">
        <v>43</v>
      </c>
      <c r="AT22" s="46">
        <f t="shared" si="12"/>
        <v>88</v>
      </c>
      <c r="AU22" s="64">
        <v>2</v>
      </c>
      <c r="AV22" s="65">
        <v>39</v>
      </c>
      <c r="AW22" s="66">
        <v>33</v>
      </c>
      <c r="AX22" s="46">
        <f t="shared" si="13"/>
        <v>72</v>
      </c>
      <c r="AY22" s="50">
        <f t="shared" ref="AY22:AZ22" si="199">SUM(AR22,AV22)</f>
        <v>84</v>
      </c>
      <c r="AZ22" s="45">
        <f t="shared" si="199"/>
        <v>76</v>
      </c>
      <c r="BA22" s="46">
        <f t="shared" si="15"/>
        <v>160</v>
      </c>
      <c r="BB22" s="64">
        <v>1</v>
      </c>
      <c r="BC22" s="66">
        <v>34</v>
      </c>
      <c r="BD22" s="64">
        <v>1</v>
      </c>
      <c r="BE22" s="66">
        <v>20</v>
      </c>
      <c r="BF22" s="67">
        <v>0</v>
      </c>
      <c r="BG22" s="68">
        <v>0</v>
      </c>
      <c r="BH22" s="51">
        <f t="shared" si="16"/>
        <v>54</v>
      </c>
      <c r="BI22" s="65">
        <v>26</v>
      </c>
      <c r="BJ22" s="66">
        <v>28</v>
      </c>
      <c r="BK22" s="51">
        <f t="shared" si="17"/>
        <v>54</v>
      </c>
      <c r="BL22" s="64">
        <v>1</v>
      </c>
      <c r="BM22" s="66">
        <v>13</v>
      </c>
      <c r="BN22" s="64">
        <v>1</v>
      </c>
      <c r="BO22" s="66">
        <v>19</v>
      </c>
      <c r="BP22" s="67">
        <v>0</v>
      </c>
      <c r="BQ22" s="68">
        <v>0</v>
      </c>
      <c r="BR22" s="51">
        <f t="shared" si="18"/>
        <v>32</v>
      </c>
      <c r="BS22" s="65">
        <v>9</v>
      </c>
      <c r="BT22" s="66">
        <v>23</v>
      </c>
      <c r="BU22" s="51">
        <f t="shared" si="19"/>
        <v>32</v>
      </c>
      <c r="BV22" s="50">
        <f t="shared" ref="BV22:BW22" si="200">SUM(BI22,BS22)</f>
        <v>35</v>
      </c>
      <c r="BW22" s="45">
        <f t="shared" si="200"/>
        <v>51</v>
      </c>
      <c r="BX22" s="46">
        <f t="shared" si="21"/>
        <v>86</v>
      </c>
      <c r="BY22" s="69">
        <v>216</v>
      </c>
      <c r="BZ22" s="66">
        <v>167</v>
      </c>
      <c r="CA22" s="69">
        <v>59</v>
      </c>
      <c r="CB22" s="66">
        <v>52</v>
      </c>
      <c r="CC22" s="69">
        <v>66</v>
      </c>
      <c r="CD22" s="66">
        <v>98</v>
      </c>
      <c r="CE22" s="69">
        <v>0</v>
      </c>
      <c r="CF22" s="66">
        <v>0</v>
      </c>
      <c r="CG22" s="69">
        <v>41</v>
      </c>
      <c r="CH22" s="66">
        <v>46</v>
      </c>
      <c r="CI22" s="69">
        <v>9</v>
      </c>
      <c r="CJ22" s="66">
        <v>9</v>
      </c>
      <c r="CK22" s="69">
        <v>20</v>
      </c>
      <c r="CL22" s="66">
        <v>18</v>
      </c>
      <c r="CM22" s="53">
        <f t="shared" ref="CM22:CN22" si="201">SUM(BY22,CA22,CC22,CE22,CG22,CI22,CK22)</f>
        <v>411</v>
      </c>
      <c r="CN22" s="53">
        <f t="shared" si="201"/>
        <v>390</v>
      </c>
      <c r="CO22" s="54">
        <f t="shared" si="23"/>
        <v>801</v>
      </c>
      <c r="CP22" s="53">
        <f t="shared" ref="CP22:CQ22" si="202">SUM(Y22,AN22,AY22,BV22)</f>
        <v>411</v>
      </c>
      <c r="CQ22" s="53">
        <f t="shared" si="202"/>
        <v>390</v>
      </c>
      <c r="CR22" s="55">
        <f t="shared" si="116"/>
        <v>801</v>
      </c>
      <c r="CS22" s="70">
        <v>138</v>
      </c>
      <c r="CT22" s="71">
        <v>148</v>
      </c>
      <c r="CU22" s="58">
        <f t="shared" si="26"/>
        <v>286</v>
      </c>
      <c r="CV22" s="70">
        <v>30</v>
      </c>
      <c r="CW22" s="71">
        <v>31</v>
      </c>
      <c r="CX22" s="58">
        <f t="shared" si="27"/>
        <v>61</v>
      </c>
      <c r="CY22" s="70">
        <v>6</v>
      </c>
      <c r="CZ22" s="71">
        <v>7</v>
      </c>
      <c r="DA22" s="58">
        <f t="shared" si="28"/>
        <v>13</v>
      </c>
      <c r="DB22" s="70">
        <v>12</v>
      </c>
      <c r="DC22" s="71">
        <v>9</v>
      </c>
      <c r="DD22" s="58">
        <f t="shared" si="29"/>
        <v>21</v>
      </c>
      <c r="DE22" s="70">
        <v>8</v>
      </c>
      <c r="DF22" s="71">
        <v>2</v>
      </c>
      <c r="DG22" s="58">
        <f t="shared" si="30"/>
        <v>10</v>
      </c>
      <c r="DH22" s="56">
        <v>217</v>
      </c>
      <c r="DI22" s="57">
        <v>193</v>
      </c>
      <c r="DJ22" s="58">
        <f t="shared" si="31"/>
        <v>410</v>
      </c>
      <c r="DK22" s="59">
        <f t="shared" ref="DK22:DL22" si="203">SUM(CS22+CV22+CY22+DB22+DE22+DH22)</f>
        <v>411</v>
      </c>
      <c r="DL22" s="60">
        <f t="shared" si="203"/>
        <v>390</v>
      </c>
      <c r="DM22" s="46">
        <f t="shared" si="33"/>
        <v>801</v>
      </c>
      <c r="DN22" s="47"/>
      <c r="DO22" s="46">
        <f t="shared" ref="DO22:DP22" si="204">SUM(CP22-DK22)</f>
        <v>0</v>
      </c>
      <c r="DP22" s="46">
        <f t="shared" si="204"/>
        <v>0</v>
      </c>
      <c r="DQ22" s="59">
        <f t="shared" si="119"/>
        <v>801</v>
      </c>
      <c r="DR22" s="50">
        <f t="shared" si="36"/>
        <v>801</v>
      </c>
      <c r="DS22" s="45">
        <f t="shared" si="37"/>
        <v>0</v>
      </c>
      <c r="DT22" s="45">
        <f t="shared" si="38"/>
        <v>0</v>
      </c>
      <c r="DU22" s="46">
        <f t="shared" ref="DU22:DV22" si="205">SUM(CM22-CP22)</f>
        <v>0</v>
      </c>
      <c r="DV22" s="46">
        <f t="shared" si="205"/>
        <v>0</v>
      </c>
      <c r="DW22" s="62"/>
      <c r="DX22" s="63"/>
    </row>
    <row r="23" spans="1:128" ht="21" customHeight="1" x14ac:dyDescent="0.3">
      <c r="A23" s="37">
        <v>21</v>
      </c>
      <c r="B23" s="38" t="s">
        <v>89</v>
      </c>
      <c r="C23" s="39" t="s">
        <v>58</v>
      </c>
      <c r="D23" s="40" t="s">
        <v>59</v>
      </c>
      <c r="E23" s="1">
        <v>2</v>
      </c>
      <c r="F23" s="2">
        <v>38</v>
      </c>
      <c r="G23" s="3">
        <v>44</v>
      </c>
      <c r="H23" s="4">
        <f t="shared" si="0"/>
        <v>82</v>
      </c>
      <c r="I23" s="5">
        <v>2</v>
      </c>
      <c r="J23" s="2">
        <v>42</v>
      </c>
      <c r="K23" s="3">
        <v>37</v>
      </c>
      <c r="L23" s="4">
        <f t="shared" si="1"/>
        <v>79</v>
      </c>
      <c r="M23" s="5">
        <v>2</v>
      </c>
      <c r="N23" s="2">
        <v>50</v>
      </c>
      <c r="O23" s="3">
        <v>33</v>
      </c>
      <c r="P23" s="4">
        <f t="shared" si="2"/>
        <v>83</v>
      </c>
      <c r="Q23" s="5">
        <v>2</v>
      </c>
      <c r="R23" s="2">
        <v>40</v>
      </c>
      <c r="S23" s="3">
        <v>40</v>
      </c>
      <c r="T23" s="4">
        <f t="shared" si="3"/>
        <v>80</v>
      </c>
      <c r="U23" s="5">
        <v>2</v>
      </c>
      <c r="V23" s="2">
        <v>50</v>
      </c>
      <c r="W23" s="3">
        <v>32</v>
      </c>
      <c r="X23" s="4">
        <f t="shared" si="4"/>
        <v>82</v>
      </c>
      <c r="Y23" s="6">
        <f>(F23+J23+N23+R23+V23)</f>
        <v>220</v>
      </c>
      <c r="Z23" s="7">
        <f>SUM(G23,K23,O23,S23,W23)</f>
        <v>186</v>
      </c>
      <c r="AA23" s="4">
        <f>H23+L23+P23+T23+X23</f>
        <v>406</v>
      </c>
      <c r="AB23" s="5">
        <v>2</v>
      </c>
      <c r="AC23" s="2">
        <v>44</v>
      </c>
      <c r="AD23" s="3">
        <v>35</v>
      </c>
      <c r="AE23" s="4">
        <f t="shared" si="110"/>
        <v>79</v>
      </c>
      <c r="AF23" s="5">
        <v>2</v>
      </c>
      <c r="AG23" s="2">
        <v>47</v>
      </c>
      <c r="AH23" s="3">
        <v>36</v>
      </c>
      <c r="AI23" s="4">
        <f t="shared" si="8"/>
        <v>83</v>
      </c>
      <c r="AJ23" s="5">
        <v>2</v>
      </c>
      <c r="AK23" s="2">
        <v>49</v>
      </c>
      <c r="AL23" s="3">
        <v>30</v>
      </c>
      <c r="AM23" s="4">
        <f t="shared" si="9"/>
        <v>79</v>
      </c>
      <c r="AN23" s="6">
        <f t="shared" ref="AN23:AO23" si="206">SUM(AC23,AG23,AK23)</f>
        <v>140</v>
      </c>
      <c r="AO23" s="7">
        <f t="shared" si="206"/>
        <v>101</v>
      </c>
      <c r="AP23" s="4">
        <f t="shared" si="11"/>
        <v>241</v>
      </c>
      <c r="AQ23" s="5">
        <v>2</v>
      </c>
      <c r="AR23" s="2">
        <v>46</v>
      </c>
      <c r="AS23" s="3">
        <v>48</v>
      </c>
      <c r="AT23" s="4">
        <f t="shared" si="12"/>
        <v>94</v>
      </c>
      <c r="AU23" s="5">
        <v>2</v>
      </c>
      <c r="AV23" s="2">
        <v>35</v>
      </c>
      <c r="AW23" s="3">
        <v>20</v>
      </c>
      <c r="AX23" s="4">
        <f t="shared" si="13"/>
        <v>55</v>
      </c>
      <c r="AY23" s="6">
        <f t="shared" ref="AY23:AZ23" si="207">SUM(AR23,AV23)</f>
        <v>81</v>
      </c>
      <c r="AZ23" s="7">
        <f t="shared" si="207"/>
        <v>68</v>
      </c>
      <c r="BA23" s="4">
        <f t="shared" si="15"/>
        <v>149</v>
      </c>
      <c r="BB23" s="5">
        <v>1</v>
      </c>
      <c r="BC23" s="3">
        <v>39</v>
      </c>
      <c r="BD23" s="5">
        <v>1</v>
      </c>
      <c r="BE23" s="3">
        <v>39</v>
      </c>
      <c r="BF23" s="5">
        <v>0</v>
      </c>
      <c r="BG23" s="3">
        <v>0</v>
      </c>
      <c r="BH23" s="8">
        <f t="shared" si="16"/>
        <v>78</v>
      </c>
      <c r="BI23" s="2">
        <v>47</v>
      </c>
      <c r="BJ23" s="3">
        <v>31</v>
      </c>
      <c r="BK23" s="8">
        <f t="shared" si="17"/>
        <v>78</v>
      </c>
      <c r="BL23" s="5">
        <v>1</v>
      </c>
      <c r="BM23" s="3">
        <v>34</v>
      </c>
      <c r="BN23" s="5">
        <v>1</v>
      </c>
      <c r="BO23" s="3">
        <v>24</v>
      </c>
      <c r="BP23" s="5">
        <v>0</v>
      </c>
      <c r="BQ23" s="3">
        <v>0</v>
      </c>
      <c r="BR23" s="8">
        <f t="shared" si="18"/>
        <v>58</v>
      </c>
      <c r="BS23" s="2">
        <v>30</v>
      </c>
      <c r="BT23" s="3">
        <v>28</v>
      </c>
      <c r="BU23" s="8">
        <f t="shared" si="19"/>
        <v>58</v>
      </c>
      <c r="BV23" s="6">
        <f t="shared" ref="BV23:BW23" si="208">SUM(BI23,BS23)</f>
        <v>77</v>
      </c>
      <c r="BW23" s="7">
        <f t="shared" si="208"/>
        <v>59</v>
      </c>
      <c r="BX23" s="4">
        <f t="shared" si="21"/>
        <v>136</v>
      </c>
      <c r="BY23" s="9">
        <v>254</v>
      </c>
      <c r="BZ23" s="3">
        <v>227</v>
      </c>
      <c r="CA23" s="9">
        <v>59</v>
      </c>
      <c r="CB23" s="3">
        <v>23</v>
      </c>
      <c r="CC23" s="9">
        <v>52</v>
      </c>
      <c r="CD23" s="3">
        <v>54</v>
      </c>
      <c r="CE23" s="9">
        <v>3</v>
      </c>
      <c r="CF23" s="3">
        <v>0</v>
      </c>
      <c r="CG23" s="9">
        <v>105</v>
      </c>
      <c r="CH23" s="3">
        <v>60</v>
      </c>
      <c r="CI23" s="9">
        <v>40</v>
      </c>
      <c r="CJ23" s="3">
        <v>41</v>
      </c>
      <c r="CK23" s="9">
        <v>5</v>
      </c>
      <c r="CL23" s="3">
        <v>9</v>
      </c>
      <c r="CM23" s="41">
        <f t="shared" ref="CM23:CN23" si="209">SUM(BY23,CA23,CC23,CE23,CG23,CI23,CK23)</f>
        <v>518</v>
      </c>
      <c r="CN23" s="41">
        <f t="shared" si="209"/>
        <v>414</v>
      </c>
      <c r="CO23" s="42">
        <f t="shared" si="23"/>
        <v>932</v>
      </c>
      <c r="CP23" s="43">
        <f t="shared" ref="CP23:CQ23" si="210">SUM(Y23,AN23,AY23,BV23)</f>
        <v>518</v>
      </c>
      <c r="CQ23" s="43">
        <f t="shared" si="210"/>
        <v>414</v>
      </c>
      <c r="CR23" s="44">
        <f t="shared" si="116"/>
        <v>932</v>
      </c>
      <c r="CS23" s="10">
        <v>230</v>
      </c>
      <c r="CT23" s="11">
        <v>182</v>
      </c>
      <c r="CU23" s="12">
        <f t="shared" si="26"/>
        <v>412</v>
      </c>
      <c r="CV23" s="10">
        <v>9</v>
      </c>
      <c r="CW23" s="11">
        <v>10</v>
      </c>
      <c r="CX23" s="12">
        <f t="shared" si="27"/>
        <v>19</v>
      </c>
      <c r="CY23" s="10">
        <v>5</v>
      </c>
      <c r="CZ23" s="11">
        <v>4</v>
      </c>
      <c r="DA23" s="12">
        <f t="shared" si="28"/>
        <v>9</v>
      </c>
      <c r="DB23" s="10">
        <v>107</v>
      </c>
      <c r="DC23" s="11">
        <v>72</v>
      </c>
      <c r="DD23" s="12">
        <f t="shared" si="29"/>
        <v>179</v>
      </c>
      <c r="DE23" s="10">
        <v>7</v>
      </c>
      <c r="DF23" s="11">
        <v>5</v>
      </c>
      <c r="DG23" s="12">
        <f t="shared" si="30"/>
        <v>12</v>
      </c>
      <c r="DH23" s="10">
        <v>160</v>
      </c>
      <c r="DI23" s="11">
        <v>141</v>
      </c>
      <c r="DJ23" s="12">
        <f t="shared" si="31"/>
        <v>301</v>
      </c>
      <c r="DK23" s="13">
        <f t="shared" ref="DK23:DL23" si="211">SUM(CS23+CV23+CY23+DB23+DE23+DH23)</f>
        <v>518</v>
      </c>
      <c r="DL23" s="7">
        <f t="shared" si="211"/>
        <v>414</v>
      </c>
      <c r="DM23" s="4">
        <f t="shared" si="33"/>
        <v>932</v>
      </c>
      <c r="DN23" s="14"/>
      <c r="DO23" s="15">
        <f t="shared" ref="DO23:DP23" si="212">SUM(CP23-DK23)</f>
        <v>0</v>
      </c>
      <c r="DP23" s="15">
        <f t="shared" si="212"/>
        <v>0</v>
      </c>
      <c r="DQ23" s="16">
        <f t="shared" si="119"/>
        <v>932</v>
      </c>
      <c r="DR23" s="17">
        <f t="shared" si="36"/>
        <v>932</v>
      </c>
      <c r="DS23" s="45">
        <f t="shared" si="37"/>
        <v>0</v>
      </c>
      <c r="DT23" s="45">
        <f t="shared" si="38"/>
        <v>0</v>
      </c>
      <c r="DU23" s="46">
        <f t="shared" ref="DU23:DV23" si="213">SUM(CM23-CP23)</f>
        <v>0</v>
      </c>
      <c r="DV23" s="46">
        <f t="shared" si="213"/>
        <v>0</v>
      </c>
      <c r="DW23" s="47"/>
      <c r="DX23" s="48"/>
    </row>
    <row r="24" spans="1:128" ht="21" customHeight="1" x14ac:dyDescent="0.3">
      <c r="A24" s="37">
        <v>22</v>
      </c>
      <c r="B24" s="38" t="s">
        <v>90</v>
      </c>
      <c r="C24" s="39" t="s">
        <v>58</v>
      </c>
      <c r="D24" s="40" t="s">
        <v>59</v>
      </c>
      <c r="E24" s="1">
        <v>2</v>
      </c>
      <c r="F24" s="49">
        <v>46</v>
      </c>
      <c r="G24" s="47">
        <v>44</v>
      </c>
      <c r="H24" s="46">
        <f t="shared" si="0"/>
        <v>90</v>
      </c>
      <c r="I24" s="1">
        <v>2</v>
      </c>
      <c r="J24" s="49">
        <v>50</v>
      </c>
      <c r="K24" s="47">
        <v>38</v>
      </c>
      <c r="L24" s="46">
        <f t="shared" si="1"/>
        <v>88</v>
      </c>
      <c r="M24" s="1">
        <v>2</v>
      </c>
      <c r="N24" s="49">
        <v>46</v>
      </c>
      <c r="O24" s="47">
        <v>38</v>
      </c>
      <c r="P24" s="46">
        <f t="shared" si="2"/>
        <v>84</v>
      </c>
      <c r="Q24" s="1">
        <v>2</v>
      </c>
      <c r="R24" s="49">
        <v>36</v>
      </c>
      <c r="S24" s="47">
        <v>52</v>
      </c>
      <c r="T24" s="46">
        <f t="shared" si="3"/>
        <v>88</v>
      </c>
      <c r="U24" s="1">
        <v>2</v>
      </c>
      <c r="V24" s="49">
        <v>43</v>
      </c>
      <c r="W24" s="47">
        <v>44</v>
      </c>
      <c r="X24" s="46">
        <f t="shared" si="4"/>
        <v>87</v>
      </c>
      <c r="Y24" s="50">
        <f t="shared" ref="Y24:Z24" si="214">SUM(F24,J24,N24,R24,V24)</f>
        <v>221</v>
      </c>
      <c r="Z24" s="45">
        <f t="shared" si="214"/>
        <v>216</v>
      </c>
      <c r="AA24" s="46">
        <f>SUM(Y24:Z24)</f>
        <v>437</v>
      </c>
      <c r="AB24" s="1">
        <v>2</v>
      </c>
      <c r="AC24" s="49">
        <v>53</v>
      </c>
      <c r="AD24" s="47">
        <v>31</v>
      </c>
      <c r="AE24" s="46">
        <f t="shared" si="110"/>
        <v>84</v>
      </c>
      <c r="AF24" s="1">
        <v>2</v>
      </c>
      <c r="AG24" s="49">
        <v>50</v>
      </c>
      <c r="AH24" s="47">
        <v>33</v>
      </c>
      <c r="AI24" s="46">
        <f t="shared" si="8"/>
        <v>83</v>
      </c>
      <c r="AJ24" s="1">
        <v>2</v>
      </c>
      <c r="AK24" s="49">
        <v>45</v>
      </c>
      <c r="AL24" s="47">
        <v>39</v>
      </c>
      <c r="AM24" s="46">
        <f t="shared" si="9"/>
        <v>84</v>
      </c>
      <c r="AN24" s="50">
        <f t="shared" ref="AN24:AO24" si="215">SUM(AC24,AG24,AK24)</f>
        <v>148</v>
      </c>
      <c r="AO24" s="45">
        <f t="shared" si="215"/>
        <v>103</v>
      </c>
      <c r="AP24" s="46">
        <f t="shared" si="11"/>
        <v>251</v>
      </c>
      <c r="AQ24" s="1">
        <v>2</v>
      </c>
      <c r="AR24" s="49">
        <v>62</v>
      </c>
      <c r="AS24" s="47">
        <v>45</v>
      </c>
      <c r="AT24" s="46">
        <f t="shared" si="12"/>
        <v>107</v>
      </c>
      <c r="AU24" s="1">
        <v>2</v>
      </c>
      <c r="AV24" s="49">
        <v>32</v>
      </c>
      <c r="AW24" s="47">
        <v>22</v>
      </c>
      <c r="AX24" s="46">
        <f t="shared" si="13"/>
        <v>54</v>
      </c>
      <c r="AY24" s="50">
        <f t="shared" ref="AY24:AZ24" si="216">SUM(AR24,AV24)</f>
        <v>94</v>
      </c>
      <c r="AZ24" s="45">
        <f t="shared" si="216"/>
        <v>67</v>
      </c>
      <c r="BA24" s="46">
        <f t="shared" si="15"/>
        <v>161</v>
      </c>
      <c r="BB24" s="1">
        <v>1</v>
      </c>
      <c r="BC24" s="47">
        <v>27</v>
      </c>
      <c r="BD24" s="1">
        <v>1</v>
      </c>
      <c r="BE24" s="47">
        <v>26</v>
      </c>
      <c r="BF24" s="1">
        <v>0</v>
      </c>
      <c r="BG24" s="47">
        <v>0</v>
      </c>
      <c r="BH24" s="51">
        <f t="shared" si="16"/>
        <v>53</v>
      </c>
      <c r="BI24" s="49">
        <v>39</v>
      </c>
      <c r="BJ24" s="47">
        <v>14</v>
      </c>
      <c r="BK24" s="51">
        <f t="shared" si="17"/>
        <v>53</v>
      </c>
      <c r="BL24" s="1">
        <v>1</v>
      </c>
      <c r="BM24" s="47">
        <v>25</v>
      </c>
      <c r="BN24" s="1">
        <v>1</v>
      </c>
      <c r="BO24" s="47">
        <v>23</v>
      </c>
      <c r="BP24" s="1">
        <v>0</v>
      </c>
      <c r="BQ24" s="47">
        <v>0</v>
      </c>
      <c r="BR24" s="51">
        <f t="shared" si="18"/>
        <v>48</v>
      </c>
      <c r="BS24" s="49">
        <v>33</v>
      </c>
      <c r="BT24" s="47">
        <v>15</v>
      </c>
      <c r="BU24" s="51">
        <f t="shared" si="19"/>
        <v>48</v>
      </c>
      <c r="BV24" s="50">
        <f t="shared" ref="BV24:BW24" si="217">SUM(BI24,BS24)</f>
        <v>72</v>
      </c>
      <c r="BW24" s="45">
        <f t="shared" si="217"/>
        <v>29</v>
      </c>
      <c r="BX24" s="46">
        <f t="shared" si="21"/>
        <v>101</v>
      </c>
      <c r="BY24" s="52">
        <v>299</v>
      </c>
      <c r="BZ24" s="47">
        <v>213</v>
      </c>
      <c r="CA24" s="52">
        <v>59</v>
      </c>
      <c r="CB24" s="47">
        <v>66</v>
      </c>
      <c r="CC24" s="52">
        <v>58</v>
      </c>
      <c r="CD24" s="47">
        <v>36</v>
      </c>
      <c r="CE24" s="52">
        <v>1</v>
      </c>
      <c r="CF24" s="47">
        <v>1</v>
      </c>
      <c r="CG24" s="52">
        <v>71</v>
      </c>
      <c r="CH24" s="47">
        <v>54</v>
      </c>
      <c r="CI24" s="52">
        <v>37</v>
      </c>
      <c r="CJ24" s="47">
        <v>43</v>
      </c>
      <c r="CK24" s="52">
        <v>10</v>
      </c>
      <c r="CL24" s="47">
        <v>2</v>
      </c>
      <c r="CM24" s="53">
        <f t="shared" ref="CM24:CN24" si="218">SUM(BY24,CA24,CC24,CE24,CG24,CI24,CK24)</f>
        <v>535</v>
      </c>
      <c r="CN24" s="53">
        <f t="shared" si="218"/>
        <v>415</v>
      </c>
      <c r="CO24" s="54">
        <f t="shared" si="23"/>
        <v>950</v>
      </c>
      <c r="CP24" s="53">
        <f t="shared" ref="CP24:CQ24" si="219">SUM(Y24,AN24,AY24,BV24)</f>
        <v>535</v>
      </c>
      <c r="CQ24" s="53">
        <f t="shared" si="219"/>
        <v>415</v>
      </c>
      <c r="CR24" s="55">
        <f t="shared" si="116"/>
        <v>950</v>
      </c>
      <c r="CS24" s="56">
        <v>10</v>
      </c>
      <c r="CT24" s="57">
        <v>15</v>
      </c>
      <c r="CU24" s="58">
        <f t="shared" si="26"/>
        <v>25</v>
      </c>
      <c r="CV24" s="56">
        <v>10</v>
      </c>
      <c r="CW24" s="57">
        <v>4</v>
      </c>
      <c r="CX24" s="58">
        <f t="shared" si="27"/>
        <v>14</v>
      </c>
      <c r="CY24" s="56">
        <v>24</v>
      </c>
      <c r="CZ24" s="57">
        <v>16</v>
      </c>
      <c r="DA24" s="58">
        <f t="shared" si="28"/>
        <v>40</v>
      </c>
      <c r="DB24" s="56">
        <v>5</v>
      </c>
      <c r="DC24" s="57">
        <v>4</v>
      </c>
      <c r="DD24" s="58">
        <f t="shared" si="29"/>
        <v>9</v>
      </c>
      <c r="DE24" s="56">
        <v>79</v>
      </c>
      <c r="DF24" s="57">
        <v>80</v>
      </c>
      <c r="DG24" s="58">
        <f t="shared" si="30"/>
        <v>159</v>
      </c>
      <c r="DH24" s="56">
        <v>407</v>
      </c>
      <c r="DI24" s="57">
        <v>296</v>
      </c>
      <c r="DJ24" s="58">
        <f t="shared" si="31"/>
        <v>703</v>
      </c>
      <c r="DK24" s="59">
        <f t="shared" ref="DK24:DL24" si="220">SUM(CS24+CV24+CY24+DB24+DE24+DH24)</f>
        <v>535</v>
      </c>
      <c r="DL24" s="60">
        <f t="shared" si="220"/>
        <v>415</v>
      </c>
      <c r="DM24" s="46">
        <f t="shared" si="33"/>
        <v>950</v>
      </c>
      <c r="DN24" s="47"/>
      <c r="DO24" s="46">
        <f t="shared" ref="DO24:DP24" si="221">SUM(CP24-DK24)</f>
        <v>0</v>
      </c>
      <c r="DP24" s="46">
        <f t="shared" si="221"/>
        <v>0</v>
      </c>
      <c r="DQ24" s="59">
        <f t="shared" si="119"/>
        <v>950</v>
      </c>
      <c r="DR24" s="50">
        <f t="shared" si="36"/>
        <v>950</v>
      </c>
      <c r="DS24" s="45">
        <f t="shared" si="37"/>
        <v>0</v>
      </c>
      <c r="DT24" s="45">
        <f t="shared" si="38"/>
        <v>0</v>
      </c>
      <c r="DU24" s="46">
        <f t="shared" ref="DU24:DV24" si="222">SUM(CM24-CP24)</f>
        <v>0</v>
      </c>
      <c r="DV24" s="46">
        <f t="shared" si="222"/>
        <v>0</v>
      </c>
      <c r="DW24" s="47">
        <v>16</v>
      </c>
      <c r="DX24" s="48" t="s">
        <v>91</v>
      </c>
    </row>
    <row r="25" spans="1:128" ht="21" customHeight="1" x14ac:dyDescent="0.3">
      <c r="A25" s="37">
        <v>23</v>
      </c>
      <c r="B25" s="38" t="s">
        <v>92</v>
      </c>
      <c r="C25" s="39" t="s">
        <v>58</v>
      </c>
      <c r="D25" s="40" t="s">
        <v>59</v>
      </c>
      <c r="E25" s="1">
        <v>2</v>
      </c>
      <c r="F25" s="49">
        <v>38</v>
      </c>
      <c r="G25" s="47">
        <v>35</v>
      </c>
      <c r="H25" s="46">
        <f t="shared" si="0"/>
        <v>73</v>
      </c>
      <c r="I25" s="1">
        <v>2</v>
      </c>
      <c r="J25" s="49">
        <v>48</v>
      </c>
      <c r="K25" s="47">
        <v>38</v>
      </c>
      <c r="L25" s="46">
        <f t="shared" si="1"/>
        <v>86</v>
      </c>
      <c r="M25" s="1">
        <v>2</v>
      </c>
      <c r="N25" s="49">
        <v>50</v>
      </c>
      <c r="O25" s="47">
        <v>33</v>
      </c>
      <c r="P25" s="46">
        <f t="shared" si="2"/>
        <v>83</v>
      </c>
      <c r="Q25" s="1">
        <v>2</v>
      </c>
      <c r="R25" s="49">
        <v>44</v>
      </c>
      <c r="S25" s="47">
        <v>38</v>
      </c>
      <c r="T25" s="46">
        <f t="shared" si="3"/>
        <v>82</v>
      </c>
      <c r="U25" s="1">
        <v>2</v>
      </c>
      <c r="V25" s="49">
        <v>39</v>
      </c>
      <c r="W25" s="47">
        <v>43</v>
      </c>
      <c r="X25" s="46">
        <f t="shared" si="4"/>
        <v>82</v>
      </c>
      <c r="Y25" s="61">
        <f>(F25+J25+N25+R25+V25)</f>
        <v>219</v>
      </c>
      <c r="Z25" s="45">
        <f>SUM(G25,K25,O25,S25,W25)</f>
        <v>187</v>
      </c>
      <c r="AA25" s="46">
        <f>H25+L25+P25+T25+X25</f>
        <v>406</v>
      </c>
      <c r="AB25" s="1">
        <v>2</v>
      </c>
      <c r="AC25" s="49">
        <v>52</v>
      </c>
      <c r="AD25" s="47">
        <v>26</v>
      </c>
      <c r="AE25" s="46">
        <f t="shared" si="110"/>
        <v>78</v>
      </c>
      <c r="AF25" s="1">
        <v>2</v>
      </c>
      <c r="AG25" s="49">
        <v>53</v>
      </c>
      <c r="AH25" s="47">
        <v>34</v>
      </c>
      <c r="AI25" s="46">
        <f t="shared" si="8"/>
        <v>87</v>
      </c>
      <c r="AJ25" s="1">
        <v>2</v>
      </c>
      <c r="AK25" s="49">
        <v>51</v>
      </c>
      <c r="AL25" s="47">
        <v>35</v>
      </c>
      <c r="AM25" s="46">
        <f t="shared" si="9"/>
        <v>86</v>
      </c>
      <c r="AN25" s="50">
        <f t="shared" ref="AN25:AO25" si="223">SUM(AC25,AG25,AK25)</f>
        <v>156</v>
      </c>
      <c r="AO25" s="45">
        <f t="shared" si="223"/>
        <v>95</v>
      </c>
      <c r="AP25" s="46">
        <f t="shared" si="11"/>
        <v>251</v>
      </c>
      <c r="AQ25" s="1">
        <v>2</v>
      </c>
      <c r="AR25" s="49">
        <v>61</v>
      </c>
      <c r="AS25" s="47">
        <v>36</v>
      </c>
      <c r="AT25" s="46">
        <f t="shared" si="12"/>
        <v>97</v>
      </c>
      <c r="AU25" s="1">
        <v>2</v>
      </c>
      <c r="AV25" s="49">
        <v>17</v>
      </c>
      <c r="AW25" s="47">
        <v>19</v>
      </c>
      <c r="AX25" s="46">
        <f t="shared" si="13"/>
        <v>36</v>
      </c>
      <c r="AY25" s="50">
        <f t="shared" ref="AY25:AZ25" si="224">SUM(AR25,AV25)</f>
        <v>78</v>
      </c>
      <c r="AZ25" s="45">
        <f t="shared" si="224"/>
        <v>55</v>
      </c>
      <c r="BA25" s="46">
        <f t="shared" si="15"/>
        <v>133</v>
      </c>
      <c r="BB25" s="1">
        <v>1</v>
      </c>
      <c r="BC25" s="47">
        <v>37</v>
      </c>
      <c r="BD25" s="1">
        <v>1</v>
      </c>
      <c r="BE25" s="47">
        <v>36</v>
      </c>
      <c r="BF25" s="1">
        <v>0</v>
      </c>
      <c r="BG25" s="47">
        <v>0</v>
      </c>
      <c r="BH25" s="51">
        <f t="shared" si="16"/>
        <v>73</v>
      </c>
      <c r="BI25" s="49">
        <v>37</v>
      </c>
      <c r="BJ25" s="47">
        <v>36</v>
      </c>
      <c r="BK25" s="51">
        <f t="shared" si="17"/>
        <v>73</v>
      </c>
      <c r="BL25" s="1">
        <v>1</v>
      </c>
      <c r="BM25" s="47">
        <v>15</v>
      </c>
      <c r="BN25" s="1">
        <v>1</v>
      </c>
      <c r="BO25" s="47">
        <v>32</v>
      </c>
      <c r="BP25" s="1">
        <v>0</v>
      </c>
      <c r="BQ25" s="47">
        <v>0</v>
      </c>
      <c r="BR25" s="51">
        <f t="shared" si="18"/>
        <v>47</v>
      </c>
      <c r="BS25" s="49">
        <v>22</v>
      </c>
      <c r="BT25" s="47">
        <v>25</v>
      </c>
      <c r="BU25" s="51">
        <f t="shared" si="19"/>
        <v>47</v>
      </c>
      <c r="BV25" s="50">
        <f t="shared" ref="BV25:BW25" si="225">SUM(BI25,BS25)</f>
        <v>59</v>
      </c>
      <c r="BW25" s="45">
        <f t="shared" si="225"/>
        <v>61</v>
      </c>
      <c r="BX25" s="46">
        <f t="shared" si="21"/>
        <v>120</v>
      </c>
      <c r="BY25" s="52">
        <v>337</v>
      </c>
      <c r="BZ25" s="47">
        <v>245</v>
      </c>
      <c r="CA25" s="52">
        <v>41</v>
      </c>
      <c r="CB25" s="47">
        <v>36</v>
      </c>
      <c r="CC25" s="52">
        <v>26</v>
      </c>
      <c r="CD25" s="47">
        <v>20</v>
      </c>
      <c r="CE25" s="52">
        <v>4</v>
      </c>
      <c r="CF25" s="47">
        <v>0</v>
      </c>
      <c r="CG25" s="52">
        <v>72</v>
      </c>
      <c r="CH25" s="47">
        <v>50</v>
      </c>
      <c r="CI25" s="52">
        <v>26</v>
      </c>
      <c r="CJ25" s="47">
        <v>37</v>
      </c>
      <c r="CK25" s="52">
        <v>6</v>
      </c>
      <c r="CL25" s="47">
        <v>10</v>
      </c>
      <c r="CM25" s="53">
        <f t="shared" ref="CM25:CN25" si="226">SUM(BY25,CA25,CC25,CE25,CG25,CI25,CK25)</f>
        <v>512</v>
      </c>
      <c r="CN25" s="53">
        <f t="shared" si="226"/>
        <v>398</v>
      </c>
      <c r="CO25" s="54">
        <f t="shared" si="23"/>
        <v>910</v>
      </c>
      <c r="CP25" s="53">
        <f t="shared" ref="CP25:CQ25" si="227">SUM(Y25,AN25,AY25,BV25)</f>
        <v>512</v>
      </c>
      <c r="CQ25" s="53">
        <f t="shared" si="227"/>
        <v>398</v>
      </c>
      <c r="CR25" s="55">
        <f t="shared" si="116"/>
        <v>910</v>
      </c>
      <c r="CS25" s="56">
        <v>304</v>
      </c>
      <c r="CT25" s="57">
        <v>239</v>
      </c>
      <c r="CU25" s="58">
        <f t="shared" si="26"/>
        <v>543</v>
      </c>
      <c r="CV25" s="56">
        <v>7</v>
      </c>
      <c r="CW25" s="57">
        <v>3</v>
      </c>
      <c r="CX25" s="58">
        <f t="shared" si="27"/>
        <v>10</v>
      </c>
      <c r="CY25" s="56">
        <v>2</v>
      </c>
      <c r="CZ25" s="57">
        <v>1</v>
      </c>
      <c r="DA25" s="58">
        <f t="shared" si="28"/>
        <v>3</v>
      </c>
      <c r="DB25" s="56">
        <v>35</v>
      </c>
      <c r="DC25" s="57">
        <v>30</v>
      </c>
      <c r="DD25" s="58">
        <f t="shared" si="29"/>
        <v>65</v>
      </c>
      <c r="DE25" s="56">
        <v>2</v>
      </c>
      <c r="DF25" s="57">
        <v>2</v>
      </c>
      <c r="DG25" s="58">
        <f t="shared" si="30"/>
        <v>4</v>
      </c>
      <c r="DH25" s="56">
        <v>162</v>
      </c>
      <c r="DI25" s="57">
        <v>123</v>
      </c>
      <c r="DJ25" s="58">
        <f t="shared" si="31"/>
        <v>285</v>
      </c>
      <c r="DK25" s="59">
        <f t="shared" ref="DK25:DL25" si="228">SUM(CS25+CV25+CY25+DB25+DE25+DH25)</f>
        <v>512</v>
      </c>
      <c r="DL25" s="60">
        <f t="shared" si="228"/>
        <v>398</v>
      </c>
      <c r="DM25" s="46">
        <f t="shared" si="33"/>
        <v>910</v>
      </c>
      <c r="DN25" s="47"/>
      <c r="DO25" s="46">
        <f t="shared" ref="DO25:DP25" si="229">SUM(CP25-DK25)</f>
        <v>0</v>
      </c>
      <c r="DP25" s="46">
        <f t="shared" si="229"/>
        <v>0</v>
      </c>
      <c r="DQ25" s="59">
        <f t="shared" si="119"/>
        <v>910</v>
      </c>
      <c r="DR25" s="50">
        <f t="shared" si="36"/>
        <v>910</v>
      </c>
      <c r="DS25" s="45">
        <f t="shared" si="37"/>
        <v>0</v>
      </c>
      <c r="DT25" s="45">
        <f t="shared" si="38"/>
        <v>0</v>
      </c>
      <c r="DU25" s="46">
        <f t="shared" ref="DU25:DV25" si="230">SUM(CM25-CP25)</f>
        <v>0</v>
      </c>
      <c r="DV25" s="46">
        <f t="shared" si="230"/>
        <v>0</v>
      </c>
      <c r="DW25" s="47">
        <v>18</v>
      </c>
      <c r="DX25" s="48" t="s">
        <v>93</v>
      </c>
    </row>
    <row r="26" spans="1:128" ht="21" customHeight="1" x14ac:dyDescent="0.3">
      <c r="A26" s="37">
        <v>24</v>
      </c>
      <c r="B26" s="38" t="s">
        <v>94</v>
      </c>
      <c r="C26" s="39" t="s">
        <v>58</v>
      </c>
      <c r="D26" s="40" t="s">
        <v>59</v>
      </c>
      <c r="E26" s="1">
        <v>1</v>
      </c>
      <c r="F26" s="49">
        <v>22</v>
      </c>
      <c r="G26" s="47">
        <v>22</v>
      </c>
      <c r="H26" s="46">
        <f t="shared" si="0"/>
        <v>44</v>
      </c>
      <c r="I26" s="1">
        <v>1</v>
      </c>
      <c r="J26" s="49">
        <v>23</v>
      </c>
      <c r="K26" s="47">
        <v>11</v>
      </c>
      <c r="L26" s="46">
        <f t="shared" si="1"/>
        <v>34</v>
      </c>
      <c r="M26" s="1">
        <v>1</v>
      </c>
      <c r="N26" s="49">
        <v>17</v>
      </c>
      <c r="O26" s="47">
        <v>21</v>
      </c>
      <c r="P26" s="46">
        <f t="shared" si="2"/>
        <v>38</v>
      </c>
      <c r="Q26" s="1">
        <v>1</v>
      </c>
      <c r="R26" s="49">
        <v>20</v>
      </c>
      <c r="S26" s="47">
        <v>19</v>
      </c>
      <c r="T26" s="46">
        <f t="shared" si="3"/>
        <v>39</v>
      </c>
      <c r="U26" s="1">
        <v>1</v>
      </c>
      <c r="V26" s="49">
        <v>26</v>
      </c>
      <c r="W26" s="47">
        <v>18</v>
      </c>
      <c r="X26" s="46">
        <f t="shared" si="4"/>
        <v>44</v>
      </c>
      <c r="Y26" s="50">
        <f t="shared" ref="Y26:Z26" si="231">SUM(F26,J26,N26,R26,V26)</f>
        <v>108</v>
      </c>
      <c r="Z26" s="45">
        <f t="shared" si="231"/>
        <v>91</v>
      </c>
      <c r="AA26" s="46">
        <f>SUM(Y26:Z26)</f>
        <v>199</v>
      </c>
      <c r="AB26" s="1">
        <v>1</v>
      </c>
      <c r="AC26" s="49">
        <v>24</v>
      </c>
      <c r="AD26" s="47">
        <v>19</v>
      </c>
      <c r="AE26" s="46">
        <f t="shared" si="110"/>
        <v>43</v>
      </c>
      <c r="AF26" s="1">
        <v>1</v>
      </c>
      <c r="AG26" s="49">
        <v>22</v>
      </c>
      <c r="AH26" s="47">
        <v>16</v>
      </c>
      <c r="AI26" s="46">
        <f t="shared" si="8"/>
        <v>38</v>
      </c>
      <c r="AJ26" s="1">
        <v>1</v>
      </c>
      <c r="AK26" s="49">
        <v>22</v>
      </c>
      <c r="AL26" s="47">
        <v>17</v>
      </c>
      <c r="AM26" s="46">
        <f t="shared" si="9"/>
        <v>39</v>
      </c>
      <c r="AN26" s="50">
        <f t="shared" ref="AN26:AO26" si="232">SUM(AC26,AG26,AK26)</f>
        <v>68</v>
      </c>
      <c r="AO26" s="45">
        <f t="shared" si="232"/>
        <v>52</v>
      </c>
      <c r="AP26" s="46">
        <f t="shared" si="11"/>
        <v>120</v>
      </c>
      <c r="AQ26" s="1">
        <v>1</v>
      </c>
      <c r="AR26" s="49">
        <v>21</v>
      </c>
      <c r="AS26" s="47">
        <v>21</v>
      </c>
      <c r="AT26" s="46">
        <f t="shared" si="12"/>
        <v>42</v>
      </c>
      <c r="AU26" s="1">
        <v>1</v>
      </c>
      <c r="AV26" s="49">
        <v>14</v>
      </c>
      <c r="AW26" s="47">
        <v>13</v>
      </c>
      <c r="AX26" s="46">
        <f t="shared" si="13"/>
        <v>27</v>
      </c>
      <c r="AY26" s="50">
        <f t="shared" ref="AY26:AZ26" si="233">SUM(AR26,AV26)</f>
        <v>35</v>
      </c>
      <c r="AZ26" s="45">
        <f t="shared" si="233"/>
        <v>34</v>
      </c>
      <c r="BA26" s="46">
        <f t="shared" si="15"/>
        <v>69</v>
      </c>
      <c r="BB26" s="1">
        <v>1</v>
      </c>
      <c r="BC26" s="47">
        <v>24</v>
      </c>
      <c r="BD26" s="1">
        <v>0</v>
      </c>
      <c r="BE26" s="47">
        <v>0</v>
      </c>
      <c r="BF26" s="1">
        <v>0</v>
      </c>
      <c r="BG26" s="47">
        <v>0</v>
      </c>
      <c r="BH26" s="51">
        <f t="shared" si="16"/>
        <v>24</v>
      </c>
      <c r="BI26" s="49">
        <v>15</v>
      </c>
      <c r="BJ26" s="47">
        <v>9</v>
      </c>
      <c r="BK26" s="51">
        <f t="shared" si="17"/>
        <v>24</v>
      </c>
      <c r="BL26" s="1">
        <v>1</v>
      </c>
      <c r="BM26" s="47">
        <v>13</v>
      </c>
      <c r="BN26" s="1">
        <v>0</v>
      </c>
      <c r="BO26" s="47">
        <v>0</v>
      </c>
      <c r="BP26" s="1">
        <v>0</v>
      </c>
      <c r="BQ26" s="47">
        <v>0</v>
      </c>
      <c r="BR26" s="51">
        <f t="shared" si="18"/>
        <v>13</v>
      </c>
      <c r="BS26" s="49">
        <v>3</v>
      </c>
      <c r="BT26" s="47">
        <v>10</v>
      </c>
      <c r="BU26" s="51">
        <f t="shared" si="19"/>
        <v>13</v>
      </c>
      <c r="BV26" s="50">
        <f t="shared" ref="BV26:BW26" si="234">SUM(BI26,BS26)</f>
        <v>18</v>
      </c>
      <c r="BW26" s="45">
        <f t="shared" si="234"/>
        <v>19</v>
      </c>
      <c r="BX26" s="46">
        <f t="shared" si="21"/>
        <v>37</v>
      </c>
      <c r="BY26" s="52">
        <v>105</v>
      </c>
      <c r="BZ26" s="47">
        <v>92</v>
      </c>
      <c r="CA26" s="52">
        <v>32</v>
      </c>
      <c r="CB26" s="47">
        <v>33</v>
      </c>
      <c r="CC26" s="52">
        <v>42</v>
      </c>
      <c r="CD26" s="47">
        <v>29</v>
      </c>
      <c r="CE26" s="52">
        <v>0</v>
      </c>
      <c r="CF26" s="47">
        <v>1</v>
      </c>
      <c r="CG26" s="52">
        <v>48</v>
      </c>
      <c r="CH26" s="47">
        <v>37</v>
      </c>
      <c r="CI26" s="52">
        <v>2</v>
      </c>
      <c r="CJ26" s="47">
        <v>3</v>
      </c>
      <c r="CK26" s="52">
        <v>0</v>
      </c>
      <c r="CL26" s="47">
        <v>1</v>
      </c>
      <c r="CM26" s="53">
        <f t="shared" ref="CM26:CN26" si="235">SUM(BY26,CA26,CC26,CE26,CG26,CI26,CK26)</f>
        <v>229</v>
      </c>
      <c r="CN26" s="53">
        <f t="shared" si="235"/>
        <v>196</v>
      </c>
      <c r="CO26" s="54">
        <f t="shared" si="23"/>
        <v>425</v>
      </c>
      <c r="CP26" s="53">
        <f t="shared" ref="CP26:CQ26" si="236">SUM(Y26,AN26,AY26,BV26)</f>
        <v>229</v>
      </c>
      <c r="CQ26" s="53">
        <f t="shared" si="236"/>
        <v>196</v>
      </c>
      <c r="CR26" s="55">
        <f t="shared" si="116"/>
        <v>425</v>
      </c>
      <c r="CS26" s="56">
        <v>122</v>
      </c>
      <c r="CT26" s="57">
        <v>108</v>
      </c>
      <c r="CU26" s="58">
        <f t="shared" si="26"/>
        <v>230</v>
      </c>
      <c r="CV26" s="56">
        <v>21</v>
      </c>
      <c r="CW26" s="57">
        <v>13</v>
      </c>
      <c r="CX26" s="58">
        <f t="shared" si="27"/>
        <v>34</v>
      </c>
      <c r="CY26" s="56">
        <v>3</v>
      </c>
      <c r="CZ26" s="57">
        <v>3</v>
      </c>
      <c r="DA26" s="58">
        <f t="shared" si="28"/>
        <v>6</v>
      </c>
      <c r="DB26" s="56">
        <v>12</v>
      </c>
      <c r="DC26" s="57">
        <v>13</v>
      </c>
      <c r="DD26" s="58">
        <f t="shared" si="29"/>
        <v>25</v>
      </c>
      <c r="DE26" s="56">
        <v>1</v>
      </c>
      <c r="DF26" s="57">
        <v>4</v>
      </c>
      <c r="DG26" s="58">
        <f t="shared" si="30"/>
        <v>5</v>
      </c>
      <c r="DH26" s="56">
        <v>70</v>
      </c>
      <c r="DI26" s="57">
        <v>55</v>
      </c>
      <c r="DJ26" s="58">
        <f t="shared" si="31"/>
        <v>125</v>
      </c>
      <c r="DK26" s="59">
        <f t="shared" ref="DK26:DL26" si="237">SUM(CS26+CV26+CY26+DB26+DE26+DH26)</f>
        <v>229</v>
      </c>
      <c r="DL26" s="60">
        <f t="shared" si="237"/>
        <v>196</v>
      </c>
      <c r="DM26" s="46">
        <f t="shared" si="33"/>
        <v>425</v>
      </c>
      <c r="DN26" s="47"/>
      <c r="DO26" s="46">
        <f t="shared" ref="DO26:DP26" si="238">SUM(CP26-DK26)</f>
        <v>0</v>
      </c>
      <c r="DP26" s="46">
        <f t="shared" si="238"/>
        <v>0</v>
      </c>
      <c r="DQ26" s="59">
        <f t="shared" si="119"/>
        <v>425</v>
      </c>
      <c r="DR26" s="50">
        <f t="shared" si="36"/>
        <v>425</v>
      </c>
      <c r="DS26" s="45">
        <f t="shared" si="37"/>
        <v>0</v>
      </c>
      <c r="DT26" s="45">
        <f t="shared" si="38"/>
        <v>0</v>
      </c>
      <c r="DU26" s="46">
        <f t="shared" ref="DU26:DV26" si="239">SUM(CM26-CP26)</f>
        <v>0</v>
      </c>
      <c r="DV26" s="46">
        <f t="shared" si="239"/>
        <v>0</v>
      </c>
      <c r="DW26" s="47">
        <v>19</v>
      </c>
      <c r="DX26" s="48" t="s">
        <v>95</v>
      </c>
    </row>
    <row r="27" spans="1:128" ht="21" customHeight="1" thickBot="1" x14ac:dyDescent="0.35">
      <c r="A27" s="37">
        <v>25</v>
      </c>
      <c r="B27" s="38" t="s">
        <v>96</v>
      </c>
      <c r="C27" s="39" t="s">
        <v>58</v>
      </c>
      <c r="D27" s="40" t="s">
        <v>59</v>
      </c>
      <c r="E27" s="64">
        <v>2</v>
      </c>
      <c r="F27" s="65">
        <v>44</v>
      </c>
      <c r="G27" s="66">
        <v>42</v>
      </c>
      <c r="H27" s="46">
        <f t="shared" si="0"/>
        <v>86</v>
      </c>
      <c r="I27" s="64">
        <v>2</v>
      </c>
      <c r="J27" s="65">
        <v>42</v>
      </c>
      <c r="K27" s="66">
        <v>48</v>
      </c>
      <c r="L27" s="46">
        <f t="shared" si="1"/>
        <v>90</v>
      </c>
      <c r="M27" s="64">
        <v>2</v>
      </c>
      <c r="N27" s="65">
        <v>46</v>
      </c>
      <c r="O27" s="66">
        <v>42</v>
      </c>
      <c r="P27" s="46">
        <f t="shared" si="2"/>
        <v>88</v>
      </c>
      <c r="Q27" s="64">
        <v>2</v>
      </c>
      <c r="R27" s="65">
        <v>40</v>
      </c>
      <c r="S27" s="66">
        <v>43</v>
      </c>
      <c r="T27" s="46">
        <f t="shared" si="3"/>
        <v>83</v>
      </c>
      <c r="U27" s="64">
        <v>2</v>
      </c>
      <c r="V27" s="65">
        <v>39</v>
      </c>
      <c r="W27" s="66">
        <v>35</v>
      </c>
      <c r="X27" s="46">
        <f t="shared" si="4"/>
        <v>74</v>
      </c>
      <c r="Y27" s="61">
        <f>(F27+J27+N27+R27+V27)</f>
        <v>211</v>
      </c>
      <c r="Z27" s="45">
        <f>SUM(G27,K27,O27,S27,W27)</f>
        <v>210</v>
      </c>
      <c r="AA27" s="46">
        <f>H27+L27+P27+T27+X27</f>
        <v>421</v>
      </c>
      <c r="AB27" s="64">
        <v>2</v>
      </c>
      <c r="AC27" s="65">
        <v>39</v>
      </c>
      <c r="AD27" s="66">
        <v>54</v>
      </c>
      <c r="AE27" s="46">
        <f t="shared" si="110"/>
        <v>93</v>
      </c>
      <c r="AF27" s="64">
        <v>2</v>
      </c>
      <c r="AG27" s="65">
        <v>47</v>
      </c>
      <c r="AH27" s="66">
        <v>39</v>
      </c>
      <c r="AI27" s="46">
        <f t="shared" si="8"/>
        <v>86</v>
      </c>
      <c r="AJ27" s="64">
        <v>2</v>
      </c>
      <c r="AK27" s="65">
        <v>34</v>
      </c>
      <c r="AL27" s="66">
        <v>44</v>
      </c>
      <c r="AM27" s="46">
        <f t="shared" si="9"/>
        <v>78</v>
      </c>
      <c r="AN27" s="50">
        <f t="shared" ref="AN27:AO27" si="240">SUM(AC27,AG27,AK27)</f>
        <v>120</v>
      </c>
      <c r="AO27" s="45">
        <f t="shared" si="240"/>
        <v>137</v>
      </c>
      <c r="AP27" s="46">
        <f t="shared" si="11"/>
        <v>257</v>
      </c>
      <c r="AQ27" s="64">
        <v>2</v>
      </c>
      <c r="AR27" s="65">
        <v>52</v>
      </c>
      <c r="AS27" s="66">
        <v>45</v>
      </c>
      <c r="AT27" s="46">
        <f t="shared" si="12"/>
        <v>97</v>
      </c>
      <c r="AU27" s="64">
        <v>2</v>
      </c>
      <c r="AV27" s="65">
        <v>29</v>
      </c>
      <c r="AW27" s="66">
        <v>22</v>
      </c>
      <c r="AX27" s="46">
        <f t="shared" si="13"/>
        <v>51</v>
      </c>
      <c r="AY27" s="50">
        <f t="shared" ref="AY27:AZ27" si="241">SUM(AR27,AV27)</f>
        <v>81</v>
      </c>
      <c r="AZ27" s="45">
        <f t="shared" si="241"/>
        <v>67</v>
      </c>
      <c r="BA27" s="46">
        <f t="shared" si="15"/>
        <v>148</v>
      </c>
      <c r="BB27" s="64">
        <v>1</v>
      </c>
      <c r="BC27" s="66">
        <v>37</v>
      </c>
      <c r="BD27" s="64">
        <v>1</v>
      </c>
      <c r="BE27" s="66">
        <v>33</v>
      </c>
      <c r="BF27" s="67">
        <v>0</v>
      </c>
      <c r="BG27" s="68">
        <v>0</v>
      </c>
      <c r="BH27" s="51">
        <f t="shared" si="16"/>
        <v>70</v>
      </c>
      <c r="BI27" s="65">
        <v>28</v>
      </c>
      <c r="BJ27" s="66">
        <v>42</v>
      </c>
      <c r="BK27" s="51">
        <f t="shared" si="17"/>
        <v>70</v>
      </c>
      <c r="BL27" s="64">
        <v>1</v>
      </c>
      <c r="BM27" s="66">
        <v>32</v>
      </c>
      <c r="BN27" s="64">
        <v>1</v>
      </c>
      <c r="BO27" s="66">
        <v>17</v>
      </c>
      <c r="BP27" s="67">
        <v>0</v>
      </c>
      <c r="BQ27" s="68">
        <v>0</v>
      </c>
      <c r="BR27" s="51">
        <f t="shared" si="18"/>
        <v>49</v>
      </c>
      <c r="BS27" s="65">
        <v>23</v>
      </c>
      <c r="BT27" s="66">
        <v>26</v>
      </c>
      <c r="BU27" s="51">
        <f t="shared" si="19"/>
        <v>49</v>
      </c>
      <c r="BV27" s="50">
        <f t="shared" ref="BV27:BW27" si="242">SUM(BI27,BS27)</f>
        <v>51</v>
      </c>
      <c r="BW27" s="45">
        <f t="shared" si="242"/>
        <v>68</v>
      </c>
      <c r="BX27" s="46">
        <f t="shared" si="21"/>
        <v>119</v>
      </c>
      <c r="BY27" s="69">
        <v>199</v>
      </c>
      <c r="BZ27" s="66">
        <v>208</v>
      </c>
      <c r="CA27" s="69">
        <v>65</v>
      </c>
      <c r="CB27" s="66">
        <v>62</v>
      </c>
      <c r="CC27" s="69">
        <v>80</v>
      </c>
      <c r="CD27" s="66">
        <v>77</v>
      </c>
      <c r="CE27" s="69">
        <v>4</v>
      </c>
      <c r="CF27" s="66">
        <v>1</v>
      </c>
      <c r="CG27" s="69">
        <v>100</v>
      </c>
      <c r="CH27" s="66">
        <v>115</v>
      </c>
      <c r="CI27" s="69">
        <v>9</v>
      </c>
      <c r="CJ27" s="66">
        <v>12</v>
      </c>
      <c r="CK27" s="69">
        <v>6</v>
      </c>
      <c r="CL27" s="66">
        <v>7</v>
      </c>
      <c r="CM27" s="53">
        <f t="shared" ref="CM27:CN27" si="243">SUM(BY27,CA27,CC27,CE27,CG27,CI27,CK27)</f>
        <v>463</v>
      </c>
      <c r="CN27" s="53">
        <f t="shared" si="243"/>
        <v>482</v>
      </c>
      <c r="CO27" s="54">
        <f t="shared" si="23"/>
        <v>945</v>
      </c>
      <c r="CP27" s="53">
        <f t="shared" ref="CP27:CQ27" si="244">SUM(Y27,AN27,AY27,BV27)</f>
        <v>463</v>
      </c>
      <c r="CQ27" s="53">
        <f t="shared" si="244"/>
        <v>482</v>
      </c>
      <c r="CR27" s="55">
        <f t="shared" si="116"/>
        <v>945</v>
      </c>
      <c r="CS27" s="70">
        <v>135</v>
      </c>
      <c r="CT27" s="71">
        <v>130</v>
      </c>
      <c r="CU27" s="58">
        <f t="shared" si="26"/>
        <v>265</v>
      </c>
      <c r="CV27" s="70">
        <v>62</v>
      </c>
      <c r="CW27" s="71">
        <v>76</v>
      </c>
      <c r="CX27" s="58">
        <f t="shared" si="27"/>
        <v>138</v>
      </c>
      <c r="CY27" s="70">
        <v>19</v>
      </c>
      <c r="CZ27" s="71">
        <v>25</v>
      </c>
      <c r="DA27" s="58">
        <f t="shared" si="28"/>
        <v>44</v>
      </c>
      <c r="DB27" s="70">
        <v>56</v>
      </c>
      <c r="DC27" s="71">
        <v>56</v>
      </c>
      <c r="DD27" s="58">
        <f t="shared" si="29"/>
        <v>112</v>
      </c>
      <c r="DE27" s="70">
        <v>50</v>
      </c>
      <c r="DF27" s="71">
        <v>53</v>
      </c>
      <c r="DG27" s="58">
        <f t="shared" si="30"/>
        <v>103</v>
      </c>
      <c r="DH27" s="56">
        <v>141</v>
      </c>
      <c r="DI27" s="57">
        <v>142</v>
      </c>
      <c r="DJ27" s="58">
        <f t="shared" si="31"/>
        <v>283</v>
      </c>
      <c r="DK27" s="59">
        <f t="shared" ref="DK27:DL27" si="245">SUM(CS27+CV27+CY27+DB27+DE27+DH27)</f>
        <v>463</v>
      </c>
      <c r="DL27" s="60">
        <f t="shared" si="245"/>
        <v>482</v>
      </c>
      <c r="DM27" s="46">
        <f t="shared" si="33"/>
        <v>945</v>
      </c>
      <c r="DN27" s="47"/>
      <c r="DO27" s="46">
        <f t="shared" ref="DO27:DP27" si="246">SUM(CP27-DK27)</f>
        <v>0</v>
      </c>
      <c r="DP27" s="46">
        <f t="shared" si="246"/>
        <v>0</v>
      </c>
      <c r="DQ27" s="59">
        <f t="shared" si="119"/>
        <v>945</v>
      </c>
      <c r="DR27" s="50">
        <f t="shared" si="36"/>
        <v>945</v>
      </c>
      <c r="DS27" s="45">
        <f t="shared" si="37"/>
        <v>0</v>
      </c>
      <c r="DT27" s="45">
        <f t="shared" si="38"/>
        <v>0</v>
      </c>
      <c r="DU27" s="46">
        <f t="shared" ref="DU27:DV27" si="247">SUM(CM27-CP27)</f>
        <v>0</v>
      </c>
      <c r="DV27" s="46">
        <f t="shared" si="247"/>
        <v>0</v>
      </c>
      <c r="DW27" s="47">
        <v>17</v>
      </c>
      <c r="DX27" s="48" t="s">
        <v>97</v>
      </c>
    </row>
    <row r="28" spans="1:128" ht="21" customHeight="1" x14ac:dyDescent="0.3">
      <c r="A28" s="37">
        <v>26</v>
      </c>
      <c r="B28" s="38" t="s">
        <v>98</v>
      </c>
      <c r="C28" s="39" t="s">
        <v>58</v>
      </c>
      <c r="D28" s="40" t="s">
        <v>59</v>
      </c>
      <c r="E28" s="1">
        <v>3</v>
      </c>
      <c r="F28" s="2">
        <v>62</v>
      </c>
      <c r="G28" s="3">
        <v>67</v>
      </c>
      <c r="H28" s="4">
        <f t="shared" si="0"/>
        <v>129</v>
      </c>
      <c r="I28" s="5">
        <v>3</v>
      </c>
      <c r="J28" s="2">
        <v>61</v>
      </c>
      <c r="K28" s="3">
        <v>58</v>
      </c>
      <c r="L28" s="4">
        <f t="shared" si="1"/>
        <v>119</v>
      </c>
      <c r="M28" s="5">
        <v>3</v>
      </c>
      <c r="N28" s="2">
        <v>69</v>
      </c>
      <c r="O28" s="3">
        <v>57</v>
      </c>
      <c r="P28" s="4">
        <f t="shared" si="2"/>
        <v>126</v>
      </c>
      <c r="Q28" s="5">
        <v>3</v>
      </c>
      <c r="R28" s="2">
        <v>80</v>
      </c>
      <c r="S28" s="3">
        <v>42</v>
      </c>
      <c r="T28" s="4">
        <f t="shared" si="3"/>
        <v>122</v>
      </c>
      <c r="U28" s="5">
        <v>3</v>
      </c>
      <c r="V28" s="2">
        <v>68</v>
      </c>
      <c r="W28" s="3">
        <v>58</v>
      </c>
      <c r="X28" s="4">
        <f t="shared" si="4"/>
        <v>126</v>
      </c>
      <c r="Y28" s="6">
        <f t="shared" ref="Y28:Z28" si="248">SUM(F28,J28,N28,R28,V28)</f>
        <v>340</v>
      </c>
      <c r="Z28" s="7">
        <f t="shared" si="248"/>
        <v>282</v>
      </c>
      <c r="AA28" s="4">
        <f>SUM(Y28:Z28)</f>
        <v>622</v>
      </c>
      <c r="AB28" s="5">
        <v>3</v>
      </c>
      <c r="AC28" s="2">
        <v>60</v>
      </c>
      <c r="AD28" s="3">
        <v>64</v>
      </c>
      <c r="AE28" s="4">
        <f t="shared" si="110"/>
        <v>124</v>
      </c>
      <c r="AF28" s="5">
        <v>3</v>
      </c>
      <c r="AG28" s="2">
        <v>72</v>
      </c>
      <c r="AH28" s="3">
        <v>64</v>
      </c>
      <c r="AI28" s="4">
        <f t="shared" si="8"/>
        <v>136</v>
      </c>
      <c r="AJ28" s="5">
        <v>3</v>
      </c>
      <c r="AK28" s="2">
        <v>79</v>
      </c>
      <c r="AL28" s="3">
        <v>52</v>
      </c>
      <c r="AM28" s="4">
        <f t="shared" si="9"/>
        <v>131</v>
      </c>
      <c r="AN28" s="6">
        <f t="shared" ref="AN28:AO28" si="249">SUM(AC28,AG28,AK28)</f>
        <v>211</v>
      </c>
      <c r="AO28" s="7">
        <f t="shared" si="249"/>
        <v>180</v>
      </c>
      <c r="AP28" s="4">
        <f t="shared" si="11"/>
        <v>391</v>
      </c>
      <c r="AQ28" s="5">
        <v>3</v>
      </c>
      <c r="AR28" s="2">
        <v>86</v>
      </c>
      <c r="AS28" s="3">
        <v>51</v>
      </c>
      <c r="AT28" s="4">
        <f t="shared" si="12"/>
        <v>137</v>
      </c>
      <c r="AU28" s="5">
        <v>3</v>
      </c>
      <c r="AV28" s="2">
        <v>59</v>
      </c>
      <c r="AW28" s="3">
        <v>48</v>
      </c>
      <c r="AX28" s="4">
        <f t="shared" si="13"/>
        <v>107</v>
      </c>
      <c r="AY28" s="6">
        <f t="shared" ref="AY28:AZ28" si="250">SUM(AR28,AV28)</f>
        <v>145</v>
      </c>
      <c r="AZ28" s="7">
        <f t="shared" si="250"/>
        <v>99</v>
      </c>
      <c r="BA28" s="4">
        <f t="shared" si="15"/>
        <v>244</v>
      </c>
      <c r="BB28" s="5">
        <v>1</v>
      </c>
      <c r="BC28" s="3">
        <v>43</v>
      </c>
      <c r="BD28" s="5">
        <v>1</v>
      </c>
      <c r="BE28" s="3">
        <v>38</v>
      </c>
      <c r="BF28" s="5">
        <v>1</v>
      </c>
      <c r="BG28" s="3">
        <v>35</v>
      </c>
      <c r="BH28" s="8">
        <f t="shared" si="16"/>
        <v>116</v>
      </c>
      <c r="BI28" s="2">
        <v>60</v>
      </c>
      <c r="BJ28" s="3">
        <v>56</v>
      </c>
      <c r="BK28" s="8">
        <f t="shared" si="17"/>
        <v>116</v>
      </c>
      <c r="BL28" s="5">
        <v>1</v>
      </c>
      <c r="BM28" s="3">
        <v>34</v>
      </c>
      <c r="BN28" s="5">
        <v>1</v>
      </c>
      <c r="BO28" s="3">
        <v>24</v>
      </c>
      <c r="BP28" s="5">
        <v>1</v>
      </c>
      <c r="BQ28" s="3">
        <v>15</v>
      </c>
      <c r="BR28" s="8">
        <f t="shared" si="18"/>
        <v>73</v>
      </c>
      <c r="BS28" s="2">
        <v>26</v>
      </c>
      <c r="BT28" s="3">
        <v>47</v>
      </c>
      <c r="BU28" s="8">
        <f t="shared" si="19"/>
        <v>73</v>
      </c>
      <c r="BV28" s="6">
        <f t="shared" ref="BV28:BW28" si="251">SUM(BI28,BS28)</f>
        <v>86</v>
      </c>
      <c r="BW28" s="7">
        <f t="shared" si="251"/>
        <v>103</v>
      </c>
      <c r="BX28" s="4">
        <f t="shared" si="21"/>
        <v>189</v>
      </c>
      <c r="BY28" s="9">
        <v>353</v>
      </c>
      <c r="BZ28" s="3">
        <v>307</v>
      </c>
      <c r="CA28" s="9">
        <v>118</v>
      </c>
      <c r="CB28" s="3">
        <v>80</v>
      </c>
      <c r="CC28" s="9">
        <v>57</v>
      </c>
      <c r="CD28" s="3">
        <v>67</v>
      </c>
      <c r="CE28" s="9">
        <v>3</v>
      </c>
      <c r="CF28" s="3">
        <v>2</v>
      </c>
      <c r="CG28" s="9">
        <v>208</v>
      </c>
      <c r="CH28" s="3">
        <v>177</v>
      </c>
      <c r="CI28" s="9">
        <v>28</v>
      </c>
      <c r="CJ28" s="3">
        <v>23</v>
      </c>
      <c r="CK28" s="9">
        <v>15</v>
      </c>
      <c r="CL28" s="3">
        <v>8</v>
      </c>
      <c r="CM28" s="41">
        <f t="shared" ref="CM28:CN28" si="252">SUM(BY28,CA28,CC28,CE28,CG28,CI28,CK28)</f>
        <v>782</v>
      </c>
      <c r="CN28" s="41">
        <f t="shared" si="252"/>
        <v>664</v>
      </c>
      <c r="CO28" s="42">
        <f t="shared" si="23"/>
        <v>1446</v>
      </c>
      <c r="CP28" s="43">
        <f t="shared" ref="CP28:CQ28" si="253">SUM(Y28,AN28,AY28,BV28)</f>
        <v>782</v>
      </c>
      <c r="CQ28" s="43">
        <f t="shared" si="253"/>
        <v>664</v>
      </c>
      <c r="CR28" s="44">
        <f t="shared" si="116"/>
        <v>1446</v>
      </c>
      <c r="CS28" s="10">
        <v>411</v>
      </c>
      <c r="CT28" s="11">
        <v>348</v>
      </c>
      <c r="CU28" s="12">
        <f t="shared" si="26"/>
        <v>759</v>
      </c>
      <c r="CV28" s="10">
        <v>46</v>
      </c>
      <c r="CW28" s="11">
        <v>37</v>
      </c>
      <c r="CX28" s="12">
        <f t="shared" si="27"/>
        <v>83</v>
      </c>
      <c r="CY28" s="10">
        <v>4</v>
      </c>
      <c r="CZ28" s="11">
        <v>3</v>
      </c>
      <c r="DA28" s="12">
        <f t="shared" si="28"/>
        <v>7</v>
      </c>
      <c r="DB28" s="10">
        <v>29</v>
      </c>
      <c r="DC28" s="11">
        <v>27</v>
      </c>
      <c r="DD28" s="12">
        <f t="shared" si="29"/>
        <v>56</v>
      </c>
      <c r="DE28" s="10">
        <v>10</v>
      </c>
      <c r="DF28" s="11">
        <v>5</v>
      </c>
      <c r="DG28" s="12">
        <f t="shared" si="30"/>
        <v>15</v>
      </c>
      <c r="DH28" s="10">
        <v>282</v>
      </c>
      <c r="DI28" s="11">
        <v>244</v>
      </c>
      <c r="DJ28" s="12">
        <f t="shared" si="31"/>
        <v>526</v>
      </c>
      <c r="DK28" s="13">
        <f t="shared" ref="DK28:DL28" si="254">SUM(CS28+CV28+CY28+DB28+DE28+DH28)</f>
        <v>782</v>
      </c>
      <c r="DL28" s="7">
        <f t="shared" si="254"/>
        <v>664</v>
      </c>
      <c r="DM28" s="4">
        <f t="shared" si="33"/>
        <v>1446</v>
      </c>
      <c r="DN28" s="14"/>
      <c r="DO28" s="15">
        <f t="shared" ref="DO28:DP28" si="255">SUM(CP28-DK28)</f>
        <v>0</v>
      </c>
      <c r="DP28" s="15">
        <f t="shared" si="255"/>
        <v>0</v>
      </c>
      <c r="DQ28" s="16">
        <f t="shared" si="119"/>
        <v>1446</v>
      </c>
      <c r="DR28" s="17">
        <f t="shared" si="36"/>
        <v>1446</v>
      </c>
      <c r="DS28" s="45">
        <f t="shared" si="37"/>
        <v>0</v>
      </c>
      <c r="DT28" s="45">
        <f t="shared" si="38"/>
        <v>0</v>
      </c>
      <c r="DU28" s="46">
        <f t="shared" ref="DU28:DV28" si="256">SUM(CM28-CP28)</f>
        <v>0</v>
      </c>
      <c r="DV28" s="46">
        <f t="shared" si="256"/>
        <v>0</v>
      </c>
      <c r="DW28" s="47"/>
      <c r="DX28" s="48"/>
    </row>
    <row r="29" spans="1:128" ht="21" customHeight="1" x14ac:dyDescent="0.3">
      <c r="A29" s="37">
        <v>27</v>
      </c>
      <c r="B29" s="38" t="s">
        <v>99</v>
      </c>
      <c r="C29" s="39" t="s">
        <v>58</v>
      </c>
      <c r="D29" s="40" t="s">
        <v>59</v>
      </c>
      <c r="E29" s="1">
        <v>1</v>
      </c>
      <c r="F29" s="49">
        <v>21</v>
      </c>
      <c r="G29" s="47">
        <v>15</v>
      </c>
      <c r="H29" s="46">
        <f t="shared" si="0"/>
        <v>36</v>
      </c>
      <c r="I29" s="1">
        <v>1</v>
      </c>
      <c r="J29" s="49">
        <v>23</v>
      </c>
      <c r="K29" s="47">
        <v>17</v>
      </c>
      <c r="L29" s="46">
        <f t="shared" si="1"/>
        <v>40</v>
      </c>
      <c r="M29" s="1">
        <v>1</v>
      </c>
      <c r="N29" s="49">
        <v>20</v>
      </c>
      <c r="O29" s="47">
        <v>20</v>
      </c>
      <c r="P29" s="46">
        <f t="shared" si="2"/>
        <v>40</v>
      </c>
      <c r="Q29" s="1">
        <v>1</v>
      </c>
      <c r="R29" s="49">
        <v>25</v>
      </c>
      <c r="S29" s="47">
        <v>14</v>
      </c>
      <c r="T29" s="46">
        <f t="shared" si="3"/>
        <v>39</v>
      </c>
      <c r="U29" s="1">
        <v>1</v>
      </c>
      <c r="V29" s="49">
        <v>23</v>
      </c>
      <c r="W29" s="47">
        <v>16</v>
      </c>
      <c r="X29" s="46">
        <f t="shared" si="4"/>
        <v>39</v>
      </c>
      <c r="Y29" s="50">
        <f>(F29+J29+N29+R29+V29)</f>
        <v>112</v>
      </c>
      <c r="Z29" s="45">
        <f>SUM(G29,K29,O29,S29,W29)</f>
        <v>82</v>
      </c>
      <c r="AA29" s="46">
        <f>H29+L29+P29+T29+X29</f>
        <v>194</v>
      </c>
      <c r="AB29" s="1">
        <v>1</v>
      </c>
      <c r="AC29" s="49">
        <v>20</v>
      </c>
      <c r="AD29" s="47">
        <v>17</v>
      </c>
      <c r="AE29" s="46">
        <f t="shared" si="110"/>
        <v>37</v>
      </c>
      <c r="AF29" s="1">
        <v>1</v>
      </c>
      <c r="AG29" s="49">
        <v>21</v>
      </c>
      <c r="AH29" s="47">
        <v>17</v>
      </c>
      <c r="AI29" s="46">
        <f t="shared" si="8"/>
        <v>38</v>
      </c>
      <c r="AJ29" s="1">
        <v>1</v>
      </c>
      <c r="AK29" s="49">
        <v>18</v>
      </c>
      <c r="AL29" s="47">
        <v>22</v>
      </c>
      <c r="AM29" s="46">
        <f t="shared" si="9"/>
        <v>40</v>
      </c>
      <c r="AN29" s="50">
        <f t="shared" ref="AN29:AO29" si="257">SUM(AC29,AG29,AK29)</f>
        <v>59</v>
      </c>
      <c r="AO29" s="45">
        <f t="shared" si="257"/>
        <v>56</v>
      </c>
      <c r="AP29" s="46">
        <f t="shared" si="11"/>
        <v>115</v>
      </c>
      <c r="AQ29" s="1">
        <v>0</v>
      </c>
      <c r="AR29" s="49">
        <v>0</v>
      </c>
      <c r="AS29" s="47">
        <v>0</v>
      </c>
      <c r="AT29" s="46">
        <f t="shared" si="12"/>
        <v>0</v>
      </c>
      <c r="AU29" s="1">
        <v>0</v>
      </c>
      <c r="AV29" s="49">
        <v>0</v>
      </c>
      <c r="AW29" s="47">
        <v>0</v>
      </c>
      <c r="AX29" s="46">
        <f t="shared" si="13"/>
        <v>0</v>
      </c>
      <c r="AY29" s="50">
        <f t="shared" ref="AY29:AZ29" si="258">SUM(AR29,AV29)</f>
        <v>0</v>
      </c>
      <c r="AZ29" s="45">
        <f t="shared" si="258"/>
        <v>0</v>
      </c>
      <c r="BA29" s="46">
        <f t="shared" si="15"/>
        <v>0</v>
      </c>
      <c r="BB29" s="1">
        <v>0</v>
      </c>
      <c r="BC29" s="47">
        <v>0</v>
      </c>
      <c r="BD29" s="1">
        <v>0</v>
      </c>
      <c r="BE29" s="47">
        <v>0</v>
      </c>
      <c r="BF29" s="1">
        <v>0</v>
      </c>
      <c r="BG29" s="47">
        <v>0</v>
      </c>
      <c r="BH29" s="51">
        <f t="shared" si="16"/>
        <v>0</v>
      </c>
      <c r="BI29" s="49">
        <v>0</v>
      </c>
      <c r="BJ29" s="47">
        <v>0</v>
      </c>
      <c r="BK29" s="51">
        <f t="shared" si="17"/>
        <v>0</v>
      </c>
      <c r="BL29" s="1">
        <v>0</v>
      </c>
      <c r="BM29" s="47">
        <v>0</v>
      </c>
      <c r="BN29" s="1">
        <v>0</v>
      </c>
      <c r="BO29" s="47">
        <v>0</v>
      </c>
      <c r="BP29" s="1">
        <v>0</v>
      </c>
      <c r="BQ29" s="47">
        <v>0</v>
      </c>
      <c r="BR29" s="51">
        <f t="shared" si="18"/>
        <v>0</v>
      </c>
      <c r="BS29" s="49">
        <v>0</v>
      </c>
      <c r="BT29" s="47">
        <v>0</v>
      </c>
      <c r="BU29" s="51">
        <f t="shared" si="19"/>
        <v>0</v>
      </c>
      <c r="BV29" s="50">
        <f t="shared" ref="BV29:BW29" si="259">SUM(BI29,BS29)</f>
        <v>0</v>
      </c>
      <c r="BW29" s="45">
        <f t="shared" si="259"/>
        <v>0</v>
      </c>
      <c r="BX29" s="46">
        <f t="shared" si="21"/>
        <v>0</v>
      </c>
      <c r="BY29" s="52">
        <v>45</v>
      </c>
      <c r="BZ29" s="47">
        <v>39</v>
      </c>
      <c r="CA29" s="52">
        <v>17</v>
      </c>
      <c r="CB29" s="47">
        <v>13</v>
      </c>
      <c r="CC29" s="52">
        <v>62</v>
      </c>
      <c r="CD29" s="47">
        <v>44</v>
      </c>
      <c r="CE29" s="52">
        <v>0</v>
      </c>
      <c r="CF29" s="47">
        <v>0</v>
      </c>
      <c r="CG29" s="52">
        <v>41</v>
      </c>
      <c r="CH29" s="47">
        <v>39</v>
      </c>
      <c r="CI29" s="52">
        <v>6</v>
      </c>
      <c r="CJ29" s="47">
        <v>3</v>
      </c>
      <c r="CK29" s="52">
        <v>0</v>
      </c>
      <c r="CL29" s="47">
        <v>0</v>
      </c>
      <c r="CM29" s="53">
        <f t="shared" ref="CM29:CN29" si="260">SUM(BY29,CA29,CC29,CE29,CG29,CI29,CK29)</f>
        <v>171</v>
      </c>
      <c r="CN29" s="53">
        <f t="shared" si="260"/>
        <v>138</v>
      </c>
      <c r="CO29" s="54">
        <f t="shared" si="23"/>
        <v>309</v>
      </c>
      <c r="CP29" s="53">
        <f t="shared" ref="CP29:CQ29" si="261">SUM(Y29,AN29,AY29,BV29)</f>
        <v>171</v>
      </c>
      <c r="CQ29" s="53">
        <f t="shared" si="261"/>
        <v>138</v>
      </c>
      <c r="CR29" s="55">
        <f t="shared" si="116"/>
        <v>309</v>
      </c>
      <c r="CS29" s="56">
        <v>0</v>
      </c>
      <c r="CT29" s="57">
        <v>1</v>
      </c>
      <c r="CU29" s="58">
        <f t="shared" si="26"/>
        <v>1</v>
      </c>
      <c r="CV29" s="56">
        <v>2</v>
      </c>
      <c r="CW29" s="57">
        <v>3</v>
      </c>
      <c r="CX29" s="58">
        <f t="shared" si="27"/>
        <v>5</v>
      </c>
      <c r="CY29" s="56">
        <v>110</v>
      </c>
      <c r="CZ29" s="57">
        <v>93</v>
      </c>
      <c r="DA29" s="58">
        <f t="shared" si="28"/>
        <v>203</v>
      </c>
      <c r="DB29" s="56">
        <v>41</v>
      </c>
      <c r="DC29" s="57">
        <v>30</v>
      </c>
      <c r="DD29" s="58">
        <f t="shared" si="29"/>
        <v>71</v>
      </c>
      <c r="DE29" s="56">
        <v>18</v>
      </c>
      <c r="DF29" s="57">
        <v>11</v>
      </c>
      <c r="DG29" s="58">
        <f t="shared" si="30"/>
        <v>29</v>
      </c>
      <c r="DH29" s="56">
        <v>0</v>
      </c>
      <c r="DI29" s="57">
        <v>0</v>
      </c>
      <c r="DJ29" s="58">
        <f t="shared" si="31"/>
        <v>0</v>
      </c>
      <c r="DK29" s="59">
        <f t="shared" ref="DK29:DK35" si="262">SUM(CS29+CV29+CY29+DB29+DE29+DH29)</f>
        <v>171</v>
      </c>
      <c r="DL29" s="60">
        <v>138</v>
      </c>
      <c r="DM29" s="46">
        <f t="shared" si="33"/>
        <v>309</v>
      </c>
      <c r="DN29" s="47"/>
      <c r="DO29" s="46">
        <f t="shared" ref="DO29:DP29" si="263">SUM(CP29-DK29)</f>
        <v>0</v>
      </c>
      <c r="DP29" s="46">
        <f t="shared" si="263"/>
        <v>0</v>
      </c>
      <c r="DQ29" s="59">
        <f t="shared" si="119"/>
        <v>309</v>
      </c>
      <c r="DR29" s="50">
        <f t="shared" si="36"/>
        <v>309</v>
      </c>
      <c r="DS29" s="45">
        <f t="shared" si="37"/>
        <v>0</v>
      </c>
      <c r="DT29" s="45">
        <f t="shared" si="38"/>
        <v>0</v>
      </c>
      <c r="DU29" s="46">
        <f t="shared" ref="DU29:DV29" si="264">SUM(CM29-CP29)</f>
        <v>0</v>
      </c>
      <c r="DV29" s="46">
        <f t="shared" si="264"/>
        <v>0</v>
      </c>
      <c r="DW29" s="47">
        <v>3</v>
      </c>
      <c r="DX29" s="48" t="s">
        <v>60</v>
      </c>
    </row>
    <row r="30" spans="1:128" ht="21" customHeight="1" x14ac:dyDescent="0.3">
      <c r="A30" s="37">
        <v>28</v>
      </c>
      <c r="B30" s="38" t="s">
        <v>100</v>
      </c>
      <c r="C30" s="39" t="s">
        <v>58</v>
      </c>
      <c r="D30" s="40" t="s">
        <v>59</v>
      </c>
      <c r="E30" s="1">
        <v>2</v>
      </c>
      <c r="F30" s="49">
        <v>42</v>
      </c>
      <c r="G30" s="47">
        <v>32</v>
      </c>
      <c r="H30" s="46">
        <f t="shared" si="0"/>
        <v>74</v>
      </c>
      <c r="I30" s="1">
        <v>2</v>
      </c>
      <c r="J30" s="49">
        <v>45</v>
      </c>
      <c r="K30" s="47">
        <v>31</v>
      </c>
      <c r="L30" s="46">
        <f t="shared" si="1"/>
        <v>76</v>
      </c>
      <c r="M30" s="1">
        <v>2</v>
      </c>
      <c r="N30" s="49">
        <v>32</v>
      </c>
      <c r="O30" s="47">
        <v>44</v>
      </c>
      <c r="P30" s="46">
        <f t="shared" si="2"/>
        <v>76</v>
      </c>
      <c r="Q30" s="1">
        <v>2</v>
      </c>
      <c r="R30" s="49">
        <v>44</v>
      </c>
      <c r="S30" s="47">
        <v>35</v>
      </c>
      <c r="T30" s="46">
        <f t="shared" si="3"/>
        <v>79</v>
      </c>
      <c r="U30" s="1">
        <v>2</v>
      </c>
      <c r="V30" s="49">
        <v>49</v>
      </c>
      <c r="W30" s="47">
        <v>27</v>
      </c>
      <c r="X30" s="46">
        <f t="shared" si="4"/>
        <v>76</v>
      </c>
      <c r="Y30" s="61">
        <f t="shared" ref="Y30:Z30" si="265">SUM(F30,J30,N30,R30,V30)</f>
        <v>212</v>
      </c>
      <c r="Z30" s="45">
        <f t="shared" si="265"/>
        <v>169</v>
      </c>
      <c r="AA30" s="46">
        <f>SUM(Y30:Z30)</f>
        <v>381</v>
      </c>
      <c r="AB30" s="1">
        <v>2</v>
      </c>
      <c r="AC30" s="49">
        <v>43</v>
      </c>
      <c r="AD30" s="47">
        <v>36</v>
      </c>
      <c r="AE30" s="46">
        <f t="shared" si="110"/>
        <v>79</v>
      </c>
      <c r="AF30" s="1">
        <v>1</v>
      </c>
      <c r="AG30" s="49">
        <v>27</v>
      </c>
      <c r="AH30" s="47">
        <v>22</v>
      </c>
      <c r="AI30" s="46">
        <f t="shared" si="8"/>
        <v>49</v>
      </c>
      <c r="AJ30" s="1">
        <v>1</v>
      </c>
      <c r="AK30" s="49">
        <v>29</v>
      </c>
      <c r="AL30" s="47">
        <v>17</v>
      </c>
      <c r="AM30" s="46">
        <f t="shared" si="9"/>
        <v>46</v>
      </c>
      <c r="AN30" s="50">
        <f t="shared" ref="AN30:AO30" si="266">SUM(AC30,AG30,AK30)</f>
        <v>99</v>
      </c>
      <c r="AO30" s="45">
        <f t="shared" si="266"/>
        <v>75</v>
      </c>
      <c r="AP30" s="46">
        <f t="shared" si="11"/>
        <v>174</v>
      </c>
      <c r="AQ30" s="1">
        <v>1</v>
      </c>
      <c r="AR30" s="49">
        <v>33</v>
      </c>
      <c r="AS30" s="47">
        <v>13</v>
      </c>
      <c r="AT30" s="46">
        <f t="shared" si="12"/>
        <v>46</v>
      </c>
      <c r="AU30" s="1">
        <v>1</v>
      </c>
      <c r="AV30" s="49">
        <v>17</v>
      </c>
      <c r="AW30" s="47">
        <v>16</v>
      </c>
      <c r="AX30" s="46">
        <f t="shared" si="13"/>
        <v>33</v>
      </c>
      <c r="AY30" s="50">
        <f t="shared" ref="AY30:AZ30" si="267">SUM(AR30,AV30)</f>
        <v>50</v>
      </c>
      <c r="AZ30" s="45">
        <f t="shared" si="267"/>
        <v>29</v>
      </c>
      <c r="BA30" s="46">
        <f t="shared" si="15"/>
        <v>79</v>
      </c>
      <c r="BB30" s="1">
        <v>1</v>
      </c>
      <c r="BC30" s="47">
        <v>31</v>
      </c>
      <c r="BD30" s="1">
        <v>0</v>
      </c>
      <c r="BE30" s="47">
        <v>0</v>
      </c>
      <c r="BF30" s="1">
        <v>0</v>
      </c>
      <c r="BG30" s="47">
        <v>0</v>
      </c>
      <c r="BH30" s="51">
        <f t="shared" si="16"/>
        <v>31</v>
      </c>
      <c r="BI30" s="49">
        <v>14</v>
      </c>
      <c r="BJ30" s="47">
        <v>17</v>
      </c>
      <c r="BK30" s="51">
        <f t="shared" si="17"/>
        <v>31</v>
      </c>
      <c r="BL30" s="1">
        <v>1</v>
      </c>
      <c r="BM30" s="47">
        <v>13</v>
      </c>
      <c r="BN30" s="1">
        <v>0</v>
      </c>
      <c r="BO30" s="47">
        <v>0</v>
      </c>
      <c r="BP30" s="1">
        <v>0</v>
      </c>
      <c r="BQ30" s="47">
        <v>0</v>
      </c>
      <c r="BR30" s="51">
        <f t="shared" si="18"/>
        <v>13</v>
      </c>
      <c r="BS30" s="49">
        <v>3</v>
      </c>
      <c r="BT30" s="47">
        <v>10</v>
      </c>
      <c r="BU30" s="51">
        <f t="shared" si="19"/>
        <v>13</v>
      </c>
      <c r="BV30" s="50">
        <f t="shared" ref="BV30:BW30" si="268">SUM(BI30,BS30)</f>
        <v>17</v>
      </c>
      <c r="BW30" s="45">
        <f t="shared" si="268"/>
        <v>27</v>
      </c>
      <c r="BX30" s="46">
        <f t="shared" si="21"/>
        <v>44</v>
      </c>
      <c r="BY30" s="52">
        <v>155</v>
      </c>
      <c r="BZ30" s="47">
        <v>126</v>
      </c>
      <c r="CA30" s="52">
        <v>22</v>
      </c>
      <c r="CB30" s="47">
        <v>23</v>
      </c>
      <c r="CC30" s="52">
        <v>81</v>
      </c>
      <c r="CD30" s="47">
        <v>61</v>
      </c>
      <c r="CE30" s="52">
        <v>1</v>
      </c>
      <c r="CF30" s="47">
        <v>0</v>
      </c>
      <c r="CG30" s="52">
        <v>78</v>
      </c>
      <c r="CH30" s="47">
        <v>73</v>
      </c>
      <c r="CI30" s="52">
        <v>20</v>
      </c>
      <c r="CJ30" s="47">
        <v>7</v>
      </c>
      <c r="CK30" s="52">
        <v>21</v>
      </c>
      <c r="CL30" s="47">
        <v>10</v>
      </c>
      <c r="CM30" s="53">
        <f t="shared" ref="CM30:CN30" si="269">SUM(BY30,CA30,CC30,CE30,CG30,CI30,CK30)</f>
        <v>378</v>
      </c>
      <c r="CN30" s="53">
        <f t="shared" si="269"/>
        <v>300</v>
      </c>
      <c r="CO30" s="54">
        <f t="shared" si="23"/>
        <v>678</v>
      </c>
      <c r="CP30" s="53">
        <f t="shared" ref="CP30:CQ30" si="270">SUM(Y30,AN30,AY30,BV30)</f>
        <v>378</v>
      </c>
      <c r="CQ30" s="53">
        <f t="shared" si="270"/>
        <v>300</v>
      </c>
      <c r="CR30" s="55">
        <f t="shared" si="116"/>
        <v>678</v>
      </c>
      <c r="CS30" s="56">
        <v>13</v>
      </c>
      <c r="CT30" s="57">
        <v>11</v>
      </c>
      <c r="CU30" s="58">
        <f t="shared" si="26"/>
        <v>24</v>
      </c>
      <c r="CV30" s="56">
        <v>3</v>
      </c>
      <c r="CW30" s="57">
        <v>1</v>
      </c>
      <c r="CX30" s="58">
        <f t="shared" si="27"/>
        <v>4</v>
      </c>
      <c r="CY30" s="56">
        <v>113</v>
      </c>
      <c r="CZ30" s="57">
        <v>102</v>
      </c>
      <c r="DA30" s="58">
        <f t="shared" si="28"/>
        <v>215</v>
      </c>
      <c r="DB30" s="56">
        <v>74</v>
      </c>
      <c r="DC30" s="57">
        <v>55</v>
      </c>
      <c r="DD30" s="58">
        <f t="shared" si="29"/>
        <v>129</v>
      </c>
      <c r="DE30" s="56">
        <v>175</v>
      </c>
      <c r="DF30" s="57">
        <v>131</v>
      </c>
      <c r="DG30" s="58">
        <f t="shared" si="30"/>
        <v>306</v>
      </c>
      <c r="DH30" s="56">
        <v>0</v>
      </c>
      <c r="DI30" s="57">
        <v>0</v>
      </c>
      <c r="DJ30" s="58">
        <f t="shared" si="31"/>
        <v>0</v>
      </c>
      <c r="DK30" s="59">
        <f t="shared" si="262"/>
        <v>378</v>
      </c>
      <c r="DL30" s="60">
        <f>SUM(CT30+CW30+CZ30+DC30+DF30+DI30)</f>
        <v>300</v>
      </c>
      <c r="DM30" s="46">
        <f t="shared" si="33"/>
        <v>678</v>
      </c>
      <c r="DN30" s="47"/>
      <c r="DO30" s="46">
        <f t="shared" ref="DO30:DP30" si="271">SUM(CP30-DK30)</f>
        <v>0</v>
      </c>
      <c r="DP30" s="46">
        <f t="shared" si="271"/>
        <v>0</v>
      </c>
      <c r="DQ30" s="59">
        <f t="shared" si="119"/>
        <v>678</v>
      </c>
      <c r="DR30" s="50">
        <f t="shared" si="36"/>
        <v>678</v>
      </c>
      <c r="DS30" s="45">
        <f t="shared" si="37"/>
        <v>0</v>
      </c>
      <c r="DT30" s="45">
        <f t="shared" si="38"/>
        <v>0</v>
      </c>
      <c r="DU30" s="46">
        <f t="shared" ref="DU30:DV30" si="272">SUM(CM30-CP30)</f>
        <v>0</v>
      </c>
      <c r="DV30" s="46">
        <f t="shared" si="272"/>
        <v>0</v>
      </c>
      <c r="DW30" s="47"/>
      <c r="DX30" s="48"/>
    </row>
    <row r="31" spans="1:128" ht="21" customHeight="1" x14ac:dyDescent="0.3">
      <c r="A31" s="37">
        <v>29</v>
      </c>
      <c r="B31" s="38" t="s">
        <v>101</v>
      </c>
      <c r="C31" s="39" t="s">
        <v>58</v>
      </c>
      <c r="D31" s="40" t="s">
        <v>59</v>
      </c>
      <c r="E31" s="1">
        <v>1</v>
      </c>
      <c r="F31" s="49">
        <v>23</v>
      </c>
      <c r="G31" s="47">
        <v>17</v>
      </c>
      <c r="H31" s="46">
        <f t="shared" si="0"/>
        <v>40</v>
      </c>
      <c r="I31" s="1">
        <v>1</v>
      </c>
      <c r="J31" s="49">
        <v>19</v>
      </c>
      <c r="K31" s="47">
        <v>22</v>
      </c>
      <c r="L31" s="46">
        <f t="shared" si="1"/>
        <v>41</v>
      </c>
      <c r="M31" s="1">
        <v>1</v>
      </c>
      <c r="N31" s="49">
        <v>18</v>
      </c>
      <c r="O31" s="47">
        <v>25</v>
      </c>
      <c r="P31" s="46">
        <f t="shared" si="2"/>
        <v>43</v>
      </c>
      <c r="Q31" s="1">
        <v>1</v>
      </c>
      <c r="R31" s="49">
        <v>23</v>
      </c>
      <c r="S31" s="47">
        <v>18</v>
      </c>
      <c r="T31" s="46">
        <f t="shared" si="3"/>
        <v>41</v>
      </c>
      <c r="U31" s="1">
        <v>1</v>
      </c>
      <c r="V31" s="49">
        <v>19</v>
      </c>
      <c r="W31" s="47">
        <v>15</v>
      </c>
      <c r="X31" s="46">
        <f t="shared" si="4"/>
        <v>34</v>
      </c>
      <c r="Y31" s="50">
        <f>(F31+J31+N31+R31+V31)</f>
        <v>102</v>
      </c>
      <c r="Z31" s="45">
        <f>SUM(G31,K31,O31,S31,W31)</f>
        <v>97</v>
      </c>
      <c r="AA31" s="46">
        <f>H31+L31+P31+T31+X31</f>
        <v>199</v>
      </c>
      <c r="AB31" s="1">
        <v>1</v>
      </c>
      <c r="AC31" s="49">
        <v>24</v>
      </c>
      <c r="AD31" s="47">
        <v>13</v>
      </c>
      <c r="AE31" s="46">
        <f t="shared" si="110"/>
        <v>37</v>
      </c>
      <c r="AF31" s="1">
        <v>0</v>
      </c>
      <c r="AG31" s="49">
        <v>0</v>
      </c>
      <c r="AH31" s="47">
        <v>0</v>
      </c>
      <c r="AI31" s="46">
        <f>AG31+AH31</f>
        <v>0</v>
      </c>
      <c r="AJ31" s="1">
        <v>0</v>
      </c>
      <c r="AK31" s="49">
        <v>0</v>
      </c>
      <c r="AL31" s="47">
        <v>0</v>
      </c>
      <c r="AM31" s="46">
        <f>AK31+AL31</f>
        <v>0</v>
      </c>
      <c r="AN31" s="50">
        <f>AC31+AG31+AK31</f>
        <v>24</v>
      </c>
      <c r="AO31" s="45">
        <f>AL31+AH31+AD31</f>
        <v>13</v>
      </c>
      <c r="AP31" s="46">
        <f>AN31+AO31</f>
        <v>37</v>
      </c>
      <c r="AQ31" s="1">
        <v>0</v>
      </c>
      <c r="AR31" s="49">
        <v>0</v>
      </c>
      <c r="AS31" s="47">
        <v>0</v>
      </c>
      <c r="AT31" s="46">
        <f t="shared" si="12"/>
        <v>0</v>
      </c>
      <c r="AU31" s="1">
        <v>0</v>
      </c>
      <c r="AV31" s="49">
        <v>0</v>
      </c>
      <c r="AW31" s="47">
        <v>0</v>
      </c>
      <c r="AX31" s="46">
        <f t="shared" si="13"/>
        <v>0</v>
      </c>
      <c r="AY31" s="50">
        <f t="shared" ref="AY31:AZ31" si="273">SUM(AR31,AV31)</f>
        <v>0</v>
      </c>
      <c r="AZ31" s="45">
        <f t="shared" si="273"/>
        <v>0</v>
      </c>
      <c r="BA31" s="46">
        <f t="shared" si="15"/>
        <v>0</v>
      </c>
      <c r="BB31" s="1">
        <v>0</v>
      </c>
      <c r="BC31" s="47">
        <v>0</v>
      </c>
      <c r="BD31" s="1">
        <v>0</v>
      </c>
      <c r="BE31" s="47">
        <v>0</v>
      </c>
      <c r="BF31" s="1">
        <v>0</v>
      </c>
      <c r="BG31" s="47">
        <v>0</v>
      </c>
      <c r="BH31" s="51">
        <f t="shared" si="16"/>
        <v>0</v>
      </c>
      <c r="BI31" s="49">
        <v>0</v>
      </c>
      <c r="BJ31" s="47">
        <v>0</v>
      </c>
      <c r="BK31" s="51">
        <f t="shared" si="17"/>
        <v>0</v>
      </c>
      <c r="BL31" s="1">
        <v>0</v>
      </c>
      <c r="BM31" s="47">
        <v>0</v>
      </c>
      <c r="BN31" s="1">
        <v>0</v>
      </c>
      <c r="BO31" s="47">
        <v>0</v>
      </c>
      <c r="BP31" s="1">
        <v>0</v>
      </c>
      <c r="BQ31" s="47">
        <v>0</v>
      </c>
      <c r="BR31" s="51">
        <f t="shared" si="18"/>
        <v>0</v>
      </c>
      <c r="BS31" s="49">
        <v>0</v>
      </c>
      <c r="BT31" s="47">
        <v>0</v>
      </c>
      <c r="BU31" s="51">
        <f t="shared" si="19"/>
        <v>0</v>
      </c>
      <c r="BV31" s="50">
        <f t="shared" ref="BV31:BW31" si="274">SUM(BI31,BS31)</f>
        <v>0</v>
      </c>
      <c r="BW31" s="45">
        <f t="shared" si="274"/>
        <v>0</v>
      </c>
      <c r="BX31" s="46">
        <f t="shared" si="21"/>
        <v>0</v>
      </c>
      <c r="BY31" s="52">
        <v>30</v>
      </c>
      <c r="BZ31" s="47">
        <v>22</v>
      </c>
      <c r="CA31" s="52">
        <v>27</v>
      </c>
      <c r="CB31" s="47">
        <v>28</v>
      </c>
      <c r="CC31" s="52">
        <v>51</v>
      </c>
      <c r="CD31" s="47">
        <v>38</v>
      </c>
      <c r="CE31" s="52">
        <v>0</v>
      </c>
      <c r="CF31" s="47">
        <v>0</v>
      </c>
      <c r="CG31" s="52">
        <v>15</v>
      </c>
      <c r="CH31" s="47">
        <v>19</v>
      </c>
      <c r="CI31" s="52">
        <v>3</v>
      </c>
      <c r="CJ31" s="47">
        <v>3</v>
      </c>
      <c r="CK31" s="52">
        <v>0</v>
      </c>
      <c r="CL31" s="47">
        <v>0</v>
      </c>
      <c r="CM31" s="53">
        <f t="shared" ref="CM31:CN31" si="275">SUM(BY31,CA31,CC31,CE31,CG31,CI31,CK31)</f>
        <v>126</v>
      </c>
      <c r="CN31" s="53">
        <f t="shared" si="275"/>
        <v>110</v>
      </c>
      <c r="CO31" s="54">
        <f t="shared" si="23"/>
        <v>236</v>
      </c>
      <c r="CP31" s="53">
        <f>Y31+AN31+AY31+BV31</f>
        <v>126</v>
      </c>
      <c r="CQ31" s="53">
        <f>SUM(Z31,AO31,AZ31,BW31)</f>
        <v>110</v>
      </c>
      <c r="CR31" s="55">
        <f t="shared" si="116"/>
        <v>236</v>
      </c>
      <c r="CS31" s="56">
        <v>0</v>
      </c>
      <c r="CT31" s="57">
        <v>0</v>
      </c>
      <c r="CU31" s="58">
        <f t="shared" si="26"/>
        <v>0</v>
      </c>
      <c r="CV31" s="56">
        <v>0</v>
      </c>
      <c r="CW31" s="57">
        <v>0</v>
      </c>
      <c r="CX31" s="58">
        <f t="shared" si="27"/>
        <v>0</v>
      </c>
      <c r="CY31" s="56">
        <v>64</v>
      </c>
      <c r="CZ31" s="57">
        <v>59</v>
      </c>
      <c r="DA31" s="58">
        <f t="shared" si="28"/>
        <v>123</v>
      </c>
      <c r="DB31" s="56">
        <v>30</v>
      </c>
      <c r="DC31" s="57">
        <v>27</v>
      </c>
      <c r="DD31" s="58">
        <f t="shared" si="29"/>
        <v>57</v>
      </c>
      <c r="DE31" s="56">
        <v>32</v>
      </c>
      <c r="DF31" s="57">
        <v>24</v>
      </c>
      <c r="DG31" s="58">
        <f t="shared" si="30"/>
        <v>56</v>
      </c>
      <c r="DH31" s="56">
        <v>0</v>
      </c>
      <c r="DI31" s="57">
        <v>0</v>
      </c>
      <c r="DJ31" s="58">
        <f t="shared" si="31"/>
        <v>0</v>
      </c>
      <c r="DK31" s="59">
        <f t="shared" si="262"/>
        <v>126</v>
      </c>
      <c r="DL31" s="60">
        <f>CT31+CW31+CZ31+DC31+DF31+DI31</f>
        <v>110</v>
      </c>
      <c r="DM31" s="46">
        <f t="shared" si="33"/>
        <v>236</v>
      </c>
      <c r="DN31" s="47"/>
      <c r="DO31" s="46">
        <f>DK31-CP31</f>
        <v>0</v>
      </c>
      <c r="DP31" s="46">
        <f>SUM(CQ31-DL31)</f>
        <v>0</v>
      </c>
      <c r="DQ31" s="59">
        <f t="shared" si="119"/>
        <v>236</v>
      </c>
      <c r="DR31" s="50">
        <f t="shared" si="36"/>
        <v>236</v>
      </c>
      <c r="DS31" s="45">
        <f t="shared" si="37"/>
        <v>0</v>
      </c>
      <c r="DT31" s="45">
        <f t="shared" si="38"/>
        <v>0</v>
      </c>
      <c r="DU31" s="46">
        <f t="shared" ref="DU31:DV31" si="276">SUM(CM31-CP31)</f>
        <v>0</v>
      </c>
      <c r="DV31" s="46">
        <f t="shared" si="276"/>
        <v>0</v>
      </c>
      <c r="DW31" s="47">
        <v>3</v>
      </c>
      <c r="DX31" s="48" t="s">
        <v>60</v>
      </c>
    </row>
    <row r="32" spans="1:128" ht="21" customHeight="1" thickBot="1" x14ac:dyDescent="0.35">
      <c r="A32" s="37">
        <v>30</v>
      </c>
      <c r="B32" s="38" t="s">
        <v>102</v>
      </c>
      <c r="C32" s="39" t="s">
        <v>58</v>
      </c>
      <c r="D32" s="40" t="s">
        <v>59</v>
      </c>
      <c r="E32" s="64">
        <v>2</v>
      </c>
      <c r="F32" s="65">
        <v>38</v>
      </c>
      <c r="G32" s="66">
        <v>37</v>
      </c>
      <c r="H32" s="46">
        <f t="shared" si="0"/>
        <v>75</v>
      </c>
      <c r="I32" s="64">
        <v>2</v>
      </c>
      <c r="J32" s="65">
        <v>38</v>
      </c>
      <c r="K32" s="66">
        <v>29</v>
      </c>
      <c r="L32" s="46">
        <f t="shared" si="1"/>
        <v>67</v>
      </c>
      <c r="M32" s="64">
        <v>2</v>
      </c>
      <c r="N32" s="65">
        <v>30</v>
      </c>
      <c r="O32" s="66">
        <v>24</v>
      </c>
      <c r="P32" s="46">
        <f t="shared" si="2"/>
        <v>54</v>
      </c>
      <c r="Q32" s="64">
        <v>2</v>
      </c>
      <c r="R32" s="65">
        <v>34</v>
      </c>
      <c r="S32" s="66">
        <v>19</v>
      </c>
      <c r="T32" s="46">
        <f t="shared" si="3"/>
        <v>53</v>
      </c>
      <c r="U32" s="64">
        <v>2</v>
      </c>
      <c r="V32" s="65">
        <v>21</v>
      </c>
      <c r="W32" s="66">
        <v>31</v>
      </c>
      <c r="X32" s="46">
        <f t="shared" si="4"/>
        <v>52</v>
      </c>
      <c r="Y32" s="61">
        <f t="shared" ref="Y32:Z32" si="277">SUM(F32,J32,N32,R32,V32)</f>
        <v>161</v>
      </c>
      <c r="Z32" s="45">
        <f t="shared" si="277"/>
        <v>140</v>
      </c>
      <c r="AA32" s="46">
        <f>SUM(Y32:Z32)</f>
        <v>301</v>
      </c>
      <c r="AB32" s="64">
        <v>2</v>
      </c>
      <c r="AC32" s="65">
        <v>33</v>
      </c>
      <c r="AD32" s="66">
        <v>14</v>
      </c>
      <c r="AE32" s="46">
        <f t="shared" si="110"/>
        <v>47</v>
      </c>
      <c r="AF32" s="64">
        <v>0</v>
      </c>
      <c r="AG32" s="65">
        <v>0</v>
      </c>
      <c r="AH32" s="66">
        <v>0</v>
      </c>
      <c r="AI32" s="46">
        <f>SUM(AG32:AH32)</f>
        <v>0</v>
      </c>
      <c r="AJ32" s="64">
        <v>0</v>
      </c>
      <c r="AK32" s="65">
        <v>0</v>
      </c>
      <c r="AL32" s="66">
        <v>0</v>
      </c>
      <c r="AM32" s="46">
        <f>SUM(AK32:AL32)</f>
        <v>0</v>
      </c>
      <c r="AN32" s="50">
        <f t="shared" ref="AN32:AO32" si="278">SUM(AC32,AG32,AK32)</f>
        <v>33</v>
      </c>
      <c r="AO32" s="45">
        <f t="shared" si="278"/>
        <v>14</v>
      </c>
      <c r="AP32" s="46">
        <f t="shared" ref="AP32:AP35" si="279">SUM(AN32:AO32)</f>
        <v>47</v>
      </c>
      <c r="AQ32" s="64">
        <v>0</v>
      </c>
      <c r="AR32" s="65">
        <v>0</v>
      </c>
      <c r="AS32" s="66">
        <v>0</v>
      </c>
      <c r="AT32" s="46">
        <f t="shared" si="12"/>
        <v>0</v>
      </c>
      <c r="AU32" s="64">
        <v>0</v>
      </c>
      <c r="AV32" s="65">
        <v>0</v>
      </c>
      <c r="AW32" s="66">
        <v>0</v>
      </c>
      <c r="AX32" s="46">
        <f t="shared" si="13"/>
        <v>0</v>
      </c>
      <c r="AY32" s="50">
        <f t="shared" ref="AY32:AZ32" si="280">SUM(AR32,AV32)</f>
        <v>0</v>
      </c>
      <c r="AZ32" s="45">
        <f t="shared" si="280"/>
        <v>0</v>
      </c>
      <c r="BA32" s="46">
        <v>0</v>
      </c>
      <c r="BB32" s="64">
        <v>0</v>
      </c>
      <c r="BC32" s="66">
        <v>0</v>
      </c>
      <c r="BD32" s="64">
        <v>0</v>
      </c>
      <c r="BE32" s="66">
        <v>0</v>
      </c>
      <c r="BF32" s="67">
        <v>0</v>
      </c>
      <c r="BG32" s="68">
        <v>0</v>
      </c>
      <c r="BH32" s="51">
        <f t="shared" si="16"/>
        <v>0</v>
      </c>
      <c r="BI32" s="65">
        <v>0</v>
      </c>
      <c r="BJ32" s="66">
        <v>0</v>
      </c>
      <c r="BK32" s="51">
        <f t="shared" si="17"/>
        <v>0</v>
      </c>
      <c r="BL32" s="64">
        <v>0</v>
      </c>
      <c r="BM32" s="66">
        <v>0</v>
      </c>
      <c r="BN32" s="64">
        <v>0</v>
      </c>
      <c r="BO32" s="66">
        <v>0</v>
      </c>
      <c r="BP32" s="67">
        <v>0</v>
      </c>
      <c r="BQ32" s="68">
        <v>0</v>
      </c>
      <c r="BR32" s="51">
        <f t="shared" si="18"/>
        <v>0</v>
      </c>
      <c r="BS32" s="65">
        <v>0</v>
      </c>
      <c r="BT32" s="66">
        <v>0</v>
      </c>
      <c r="BU32" s="51">
        <f t="shared" si="19"/>
        <v>0</v>
      </c>
      <c r="BV32" s="50">
        <f t="shared" ref="BV32:BW32" si="281">SUM(BI32,BS32)</f>
        <v>0</v>
      </c>
      <c r="BW32" s="45">
        <f t="shared" si="281"/>
        <v>0</v>
      </c>
      <c r="BX32" s="46">
        <f t="shared" si="21"/>
        <v>0</v>
      </c>
      <c r="BY32" s="69">
        <v>70</v>
      </c>
      <c r="BZ32" s="66">
        <v>61</v>
      </c>
      <c r="CA32" s="69">
        <v>7</v>
      </c>
      <c r="CB32" s="66">
        <v>11</v>
      </c>
      <c r="CC32" s="69">
        <v>57</v>
      </c>
      <c r="CD32" s="66">
        <v>42</v>
      </c>
      <c r="CE32" s="69">
        <v>1</v>
      </c>
      <c r="CF32" s="66">
        <v>1</v>
      </c>
      <c r="CG32" s="69">
        <v>43</v>
      </c>
      <c r="CH32" s="66">
        <v>29</v>
      </c>
      <c r="CI32" s="69">
        <v>16</v>
      </c>
      <c r="CJ32" s="66">
        <v>10</v>
      </c>
      <c r="CK32" s="69">
        <v>0</v>
      </c>
      <c r="CL32" s="66">
        <v>0</v>
      </c>
      <c r="CM32" s="53">
        <f t="shared" ref="CM32:CN32" si="282">SUM(BY32,CA32,CC32,CE32,CG32,CI32,CK32)</f>
        <v>194</v>
      </c>
      <c r="CN32" s="53">
        <f t="shared" si="282"/>
        <v>154</v>
      </c>
      <c r="CO32" s="54">
        <f t="shared" si="23"/>
        <v>348</v>
      </c>
      <c r="CP32" s="53">
        <f t="shared" ref="CP32:CQ32" si="283">SUM(Y32,AN32,AY32,BV32)</f>
        <v>194</v>
      </c>
      <c r="CQ32" s="53">
        <f t="shared" si="283"/>
        <v>154</v>
      </c>
      <c r="CR32" s="55">
        <f t="shared" si="116"/>
        <v>348</v>
      </c>
      <c r="CS32" s="70">
        <v>3</v>
      </c>
      <c r="CT32" s="71">
        <v>2</v>
      </c>
      <c r="CU32" s="58">
        <f t="shared" si="26"/>
        <v>5</v>
      </c>
      <c r="CV32" s="70">
        <v>0</v>
      </c>
      <c r="CW32" s="71">
        <v>2</v>
      </c>
      <c r="CX32" s="58">
        <f t="shared" si="27"/>
        <v>2</v>
      </c>
      <c r="CY32" s="70">
        <v>86</v>
      </c>
      <c r="CZ32" s="71">
        <v>74</v>
      </c>
      <c r="DA32" s="58">
        <f t="shared" si="28"/>
        <v>160</v>
      </c>
      <c r="DB32" s="70">
        <v>6</v>
      </c>
      <c r="DC32" s="71">
        <v>5</v>
      </c>
      <c r="DD32" s="58">
        <f t="shared" si="29"/>
        <v>11</v>
      </c>
      <c r="DE32" s="70">
        <v>99</v>
      </c>
      <c r="DF32" s="71">
        <v>71</v>
      </c>
      <c r="DG32" s="58">
        <f t="shared" si="30"/>
        <v>170</v>
      </c>
      <c r="DH32" s="56">
        <v>0</v>
      </c>
      <c r="DI32" s="57">
        <v>0</v>
      </c>
      <c r="DJ32" s="58">
        <f t="shared" si="31"/>
        <v>0</v>
      </c>
      <c r="DK32" s="59">
        <f t="shared" si="262"/>
        <v>194</v>
      </c>
      <c r="DL32" s="60">
        <f t="shared" ref="DL32:DL35" si="284">SUM(CT32+CW32+CZ32+DC32+DF32+DI32)</f>
        <v>154</v>
      </c>
      <c r="DM32" s="46">
        <f t="shared" si="33"/>
        <v>348</v>
      </c>
      <c r="DN32" s="47"/>
      <c r="DO32" s="46">
        <f t="shared" ref="DO32:DP32" si="285">SUM(CP32-DK32)</f>
        <v>0</v>
      </c>
      <c r="DP32" s="46">
        <f t="shared" si="285"/>
        <v>0</v>
      </c>
      <c r="DQ32" s="59">
        <f t="shared" si="119"/>
        <v>348</v>
      </c>
      <c r="DR32" s="50">
        <f t="shared" si="36"/>
        <v>348</v>
      </c>
      <c r="DS32" s="45">
        <f t="shared" si="37"/>
        <v>0</v>
      </c>
      <c r="DT32" s="45">
        <f t="shared" si="38"/>
        <v>0</v>
      </c>
      <c r="DU32" s="46">
        <f t="shared" ref="DU32:DV32" si="286">SUM(CM32-CP32)</f>
        <v>0</v>
      </c>
      <c r="DV32" s="46">
        <f t="shared" si="286"/>
        <v>0</v>
      </c>
      <c r="DW32" s="45"/>
      <c r="DX32" s="75"/>
    </row>
    <row r="33" spans="1:128" ht="21" customHeight="1" x14ac:dyDescent="0.3">
      <c r="A33" s="37">
        <v>31</v>
      </c>
      <c r="B33" s="38" t="s">
        <v>103</v>
      </c>
      <c r="C33" s="39" t="s">
        <v>58</v>
      </c>
      <c r="D33" s="40" t="s">
        <v>59</v>
      </c>
      <c r="E33" s="1">
        <v>1</v>
      </c>
      <c r="F33" s="2">
        <v>24</v>
      </c>
      <c r="G33" s="3">
        <v>18</v>
      </c>
      <c r="H33" s="4">
        <f t="shared" si="0"/>
        <v>42</v>
      </c>
      <c r="I33" s="5">
        <v>1</v>
      </c>
      <c r="J33" s="2">
        <v>29</v>
      </c>
      <c r="K33" s="3">
        <v>27</v>
      </c>
      <c r="L33" s="4">
        <f t="shared" si="1"/>
        <v>56</v>
      </c>
      <c r="M33" s="5">
        <v>1</v>
      </c>
      <c r="N33" s="2">
        <v>27</v>
      </c>
      <c r="O33" s="3">
        <v>14</v>
      </c>
      <c r="P33" s="4">
        <f t="shared" si="2"/>
        <v>41</v>
      </c>
      <c r="Q33" s="5">
        <v>1</v>
      </c>
      <c r="R33" s="2">
        <v>21</v>
      </c>
      <c r="S33" s="3">
        <v>28</v>
      </c>
      <c r="T33" s="4">
        <f t="shared" si="3"/>
        <v>49</v>
      </c>
      <c r="U33" s="5">
        <v>1</v>
      </c>
      <c r="V33" s="2">
        <v>18</v>
      </c>
      <c r="W33" s="3">
        <v>23</v>
      </c>
      <c r="X33" s="4">
        <f t="shared" si="4"/>
        <v>41</v>
      </c>
      <c r="Y33" s="6">
        <f>(F33+J33+N33+R33+V33)</f>
        <v>119</v>
      </c>
      <c r="Z33" s="7">
        <f>SUM(G33,K33,O33,S33,W33)</f>
        <v>110</v>
      </c>
      <c r="AA33" s="4">
        <f>H33+L33+P33+T33+X33</f>
        <v>229</v>
      </c>
      <c r="AB33" s="5">
        <v>1</v>
      </c>
      <c r="AC33" s="2">
        <v>19</v>
      </c>
      <c r="AD33" s="3">
        <v>21</v>
      </c>
      <c r="AE33" s="4">
        <f t="shared" si="110"/>
        <v>40</v>
      </c>
      <c r="AF33" s="5">
        <v>0</v>
      </c>
      <c r="AG33" s="2">
        <v>0</v>
      </c>
      <c r="AH33" s="3">
        <v>0</v>
      </c>
      <c r="AI33" s="4">
        <v>0</v>
      </c>
      <c r="AJ33" s="5">
        <v>0</v>
      </c>
      <c r="AK33" s="2">
        <v>0</v>
      </c>
      <c r="AL33" s="3">
        <v>0</v>
      </c>
      <c r="AM33" s="4">
        <v>0</v>
      </c>
      <c r="AN33" s="6">
        <f t="shared" ref="AN33:AO33" si="287">SUM(AC33,AG33,AK33)</f>
        <v>19</v>
      </c>
      <c r="AO33" s="7">
        <f t="shared" si="287"/>
        <v>21</v>
      </c>
      <c r="AP33" s="4">
        <f t="shared" si="279"/>
        <v>40</v>
      </c>
      <c r="AQ33" s="5">
        <v>0</v>
      </c>
      <c r="AR33" s="2">
        <v>0</v>
      </c>
      <c r="AS33" s="3">
        <v>0</v>
      </c>
      <c r="AT33" s="4">
        <f t="shared" si="12"/>
        <v>0</v>
      </c>
      <c r="AU33" s="5">
        <v>0</v>
      </c>
      <c r="AV33" s="2">
        <v>0</v>
      </c>
      <c r="AW33" s="3">
        <v>0</v>
      </c>
      <c r="AX33" s="4">
        <f t="shared" si="13"/>
        <v>0</v>
      </c>
      <c r="AY33" s="6">
        <f t="shared" ref="AY33:AZ33" si="288">SUM(AR33,AV33)</f>
        <v>0</v>
      </c>
      <c r="AZ33" s="7">
        <f t="shared" si="288"/>
        <v>0</v>
      </c>
      <c r="BA33" s="4">
        <f t="shared" ref="BA33:BA35" si="289">SUM(AY33:AZ33)</f>
        <v>0</v>
      </c>
      <c r="BB33" s="5">
        <v>0</v>
      </c>
      <c r="BC33" s="3">
        <v>0</v>
      </c>
      <c r="BD33" s="5">
        <v>0</v>
      </c>
      <c r="BE33" s="3">
        <v>0</v>
      </c>
      <c r="BF33" s="5">
        <v>0</v>
      </c>
      <c r="BG33" s="3">
        <v>0</v>
      </c>
      <c r="BH33" s="8">
        <v>0</v>
      </c>
      <c r="BI33" s="2">
        <v>0</v>
      </c>
      <c r="BJ33" s="3">
        <v>0</v>
      </c>
      <c r="BK33" s="8">
        <f t="shared" si="17"/>
        <v>0</v>
      </c>
      <c r="BL33" s="5">
        <v>0</v>
      </c>
      <c r="BM33" s="3">
        <v>0</v>
      </c>
      <c r="BN33" s="5">
        <v>0</v>
      </c>
      <c r="BO33" s="3">
        <v>0</v>
      </c>
      <c r="BP33" s="5">
        <v>0</v>
      </c>
      <c r="BQ33" s="3">
        <v>0</v>
      </c>
      <c r="BR33" s="8">
        <v>0</v>
      </c>
      <c r="BS33" s="2">
        <v>0</v>
      </c>
      <c r="BT33" s="3">
        <v>0</v>
      </c>
      <c r="BU33" s="8">
        <v>0</v>
      </c>
      <c r="BV33" s="6">
        <v>0</v>
      </c>
      <c r="BW33" s="7">
        <v>0</v>
      </c>
      <c r="BX33" s="4">
        <v>0</v>
      </c>
      <c r="BY33" s="9">
        <v>26</v>
      </c>
      <c r="BZ33" s="3">
        <v>29</v>
      </c>
      <c r="CA33" s="9">
        <v>28</v>
      </c>
      <c r="CB33" s="3">
        <v>38</v>
      </c>
      <c r="CC33" s="9">
        <v>25</v>
      </c>
      <c r="CD33" s="3">
        <v>22</v>
      </c>
      <c r="CE33" s="9">
        <v>1</v>
      </c>
      <c r="CF33" s="3">
        <v>0</v>
      </c>
      <c r="CG33" s="9">
        <v>54</v>
      </c>
      <c r="CH33" s="3">
        <v>40</v>
      </c>
      <c r="CI33" s="9">
        <v>2</v>
      </c>
      <c r="CJ33" s="3">
        <v>1</v>
      </c>
      <c r="CK33" s="9">
        <v>2</v>
      </c>
      <c r="CL33" s="3">
        <v>1</v>
      </c>
      <c r="CM33" s="41">
        <v>138</v>
      </c>
      <c r="CN33" s="41">
        <v>131</v>
      </c>
      <c r="CO33" s="42">
        <f t="shared" si="23"/>
        <v>269</v>
      </c>
      <c r="CP33" s="43">
        <f t="shared" ref="CP33:CP35" si="290">SUM(Y33,AN33,AY33,BV33)</f>
        <v>138</v>
      </c>
      <c r="CQ33" s="43">
        <v>131</v>
      </c>
      <c r="CR33" s="44">
        <v>269</v>
      </c>
      <c r="CS33" s="10">
        <v>15</v>
      </c>
      <c r="CT33" s="11">
        <v>14</v>
      </c>
      <c r="CU33" s="12">
        <f t="shared" si="26"/>
        <v>29</v>
      </c>
      <c r="CV33" s="10">
        <v>9</v>
      </c>
      <c r="CW33" s="11">
        <v>7</v>
      </c>
      <c r="CX33" s="12">
        <f t="shared" si="27"/>
        <v>16</v>
      </c>
      <c r="CY33" s="10">
        <v>100</v>
      </c>
      <c r="CZ33" s="11">
        <v>97</v>
      </c>
      <c r="DA33" s="12">
        <f t="shared" si="28"/>
        <v>197</v>
      </c>
      <c r="DB33" s="10">
        <v>2</v>
      </c>
      <c r="DC33" s="11">
        <v>4</v>
      </c>
      <c r="DD33" s="12">
        <f t="shared" si="29"/>
        <v>6</v>
      </c>
      <c r="DE33" s="10">
        <v>12</v>
      </c>
      <c r="DF33" s="11">
        <v>9</v>
      </c>
      <c r="DG33" s="12">
        <f t="shared" si="30"/>
        <v>21</v>
      </c>
      <c r="DH33" s="10">
        <v>0</v>
      </c>
      <c r="DI33" s="11">
        <v>0</v>
      </c>
      <c r="DJ33" s="12">
        <f t="shared" si="31"/>
        <v>0</v>
      </c>
      <c r="DK33" s="13">
        <f t="shared" si="262"/>
        <v>138</v>
      </c>
      <c r="DL33" s="7">
        <f t="shared" si="284"/>
        <v>131</v>
      </c>
      <c r="DM33" s="4">
        <f t="shared" si="33"/>
        <v>269</v>
      </c>
      <c r="DN33" s="14"/>
      <c r="DO33" s="15">
        <f t="shared" ref="DO33:DP33" si="291">SUM(CP33-DK33)</f>
        <v>0</v>
      </c>
      <c r="DP33" s="15">
        <f t="shared" si="291"/>
        <v>0</v>
      </c>
      <c r="DQ33" s="16">
        <f t="shared" si="119"/>
        <v>269</v>
      </c>
      <c r="DR33" s="17">
        <f t="shared" si="36"/>
        <v>269</v>
      </c>
      <c r="DS33" s="45">
        <f t="shared" si="37"/>
        <v>0</v>
      </c>
      <c r="DT33" s="45">
        <f t="shared" si="38"/>
        <v>0</v>
      </c>
      <c r="DU33" s="46">
        <f t="shared" ref="DU33:DV33" si="292">SUM(CM33-CP33)</f>
        <v>0</v>
      </c>
      <c r="DV33" s="46">
        <f t="shared" si="292"/>
        <v>0</v>
      </c>
      <c r="DW33" s="47"/>
      <c r="DX33" s="75"/>
    </row>
    <row r="34" spans="1:128" ht="21" customHeight="1" x14ac:dyDescent="0.3">
      <c r="A34" s="37">
        <v>32</v>
      </c>
      <c r="B34" s="38" t="s">
        <v>104</v>
      </c>
      <c r="C34" s="39" t="s">
        <v>58</v>
      </c>
      <c r="D34" s="40" t="s">
        <v>59</v>
      </c>
      <c r="E34" s="1">
        <v>1</v>
      </c>
      <c r="F34" s="49">
        <v>21</v>
      </c>
      <c r="G34" s="47">
        <v>24</v>
      </c>
      <c r="H34" s="46">
        <f t="shared" si="0"/>
        <v>45</v>
      </c>
      <c r="I34" s="1">
        <v>1</v>
      </c>
      <c r="J34" s="49">
        <v>29</v>
      </c>
      <c r="K34" s="47">
        <v>17</v>
      </c>
      <c r="L34" s="46">
        <f t="shared" si="1"/>
        <v>46</v>
      </c>
      <c r="M34" s="1">
        <v>1</v>
      </c>
      <c r="N34" s="49">
        <v>22</v>
      </c>
      <c r="O34" s="47">
        <v>22</v>
      </c>
      <c r="P34" s="46">
        <f t="shared" si="2"/>
        <v>44</v>
      </c>
      <c r="Q34" s="1">
        <v>1</v>
      </c>
      <c r="R34" s="49">
        <v>29</v>
      </c>
      <c r="S34" s="47">
        <v>20</v>
      </c>
      <c r="T34" s="46">
        <f t="shared" si="3"/>
        <v>49</v>
      </c>
      <c r="U34" s="1">
        <v>1</v>
      </c>
      <c r="V34" s="49">
        <v>27</v>
      </c>
      <c r="W34" s="47">
        <v>22</v>
      </c>
      <c r="X34" s="46">
        <f t="shared" si="4"/>
        <v>49</v>
      </c>
      <c r="Y34" s="50">
        <f t="shared" ref="Y34:Z34" si="293">SUM(F34,J34,N34,R34,V34)</f>
        <v>128</v>
      </c>
      <c r="Z34" s="45">
        <f t="shared" si="293"/>
        <v>105</v>
      </c>
      <c r="AA34" s="46">
        <f>SUM(Y34:Z34)</f>
        <v>233</v>
      </c>
      <c r="AB34" s="1">
        <v>1</v>
      </c>
      <c r="AC34" s="49">
        <v>22</v>
      </c>
      <c r="AD34" s="47">
        <v>18</v>
      </c>
      <c r="AE34" s="46">
        <f t="shared" si="110"/>
        <v>40</v>
      </c>
      <c r="AF34" s="1">
        <v>0</v>
      </c>
      <c r="AG34" s="49">
        <v>0</v>
      </c>
      <c r="AH34" s="47">
        <v>0</v>
      </c>
      <c r="AI34" s="46">
        <f t="shared" ref="AI34:AI35" si="294">SUM(AG34:AH34)</f>
        <v>0</v>
      </c>
      <c r="AJ34" s="1">
        <v>0</v>
      </c>
      <c r="AK34" s="49">
        <v>0</v>
      </c>
      <c r="AL34" s="47">
        <v>0</v>
      </c>
      <c r="AM34" s="46">
        <f t="shared" ref="AM34:AM35" si="295">SUM(AK34:AL34)</f>
        <v>0</v>
      </c>
      <c r="AN34" s="50">
        <f t="shared" ref="AN34:AO34" si="296">SUM(AC34,AG34,AK34)</f>
        <v>22</v>
      </c>
      <c r="AO34" s="45">
        <f t="shared" si="296"/>
        <v>18</v>
      </c>
      <c r="AP34" s="46">
        <f t="shared" si="279"/>
        <v>40</v>
      </c>
      <c r="AQ34" s="1">
        <v>0</v>
      </c>
      <c r="AR34" s="49">
        <v>0</v>
      </c>
      <c r="AS34" s="47">
        <v>0</v>
      </c>
      <c r="AT34" s="46">
        <f t="shared" si="12"/>
        <v>0</v>
      </c>
      <c r="AU34" s="1">
        <v>0</v>
      </c>
      <c r="AV34" s="49">
        <v>0</v>
      </c>
      <c r="AW34" s="47">
        <v>0</v>
      </c>
      <c r="AX34" s="46">
        <f t="shared" si="13"/>
        <v>0</v>
      </c>
      <c r="AY34" s="50">
        <f t="shared" ref="AY34:AZ34" si="297">SUM(AR34,AV34)</f>
        <v>0</v>
      </c>
      <c r="AZ34" s="45">
        <f t="shared" si="297"/>
        <v>0</v>
      </c>
      <c r="BA34" s="46">
        <f t="shared" si="289"/>
        <v>0</v>
      </c>
      <c r="BB34" s="1">
        <v>0</v>
      </c>
      <c r="BC34" s="47">
        <v>0</v>
      </c>
      <c r="BD34" s="1">
        <v>0</v>
      </c>
      <c r="BE34" s="47">
        <v>0</v>
      </c>
      <c r="BF34" s="1">
        <v>0</v>
      </c>
      <c r="BG34" s="47">
        <v>0</v>
      </c>
      <c r="BH34" s="51">
        <f t="shared" ref="BH34:BH35" si="298">SUM(BC34,BE34,BG34)</f>
        <v>0</v>
      </c>
      <c r="BI34" s="49">
        <v>0</v>
      </c>
      <c r="BJ34" s="47">
        <v>0</v>
      </c>
      <c r="BK34" s="51">
        <f t="shared" si="17"/>
        <v>0</v>
      </c>
      <c r="BL34" s="1">
        <v>0</v>
      </c>
      <c r="BM34" s="47">
        <v>0</v>
      </c>
      <c r="BN34" s="1">
        <v>0</v>
      </c>
      <c r="BO34" s="47">
        <v>0</v>
      </c>
      <c r="BP34" s="1">
        <v>0</v>
      </c>
      <c r="BQ34" s="47">
        <v>0</v>
      </c>
      <c r="BR34" s="51">
        <f t="shared" ref="BR34:BR35" si="299">SUM(BM34,BO34,BQ34)</f>
        <v>0</v>
      </c>
      <c r="BS34" s="49">
        <v>0</v>
      </c>
      <c r="BT34" s="47">
        <v>0</v>
      </c>
      <c r="BU34" s="51">
        <f t="shared" ref="BU34:BU35" si="300">SUM(BS34:BT34)</f>
        <v>0</v>
      </c>
      <c r="BV34" s="50">
        <f t="shared" ref="BV34:BW34" si="301">SUM(BI34,BS34)</f>
        <v>0</v>
      </c>
      <c r="BW34" s="45">
        <f t="shared" si="301"/>
        <v>0</v>
      </c>
      <c r="BX34" s="46">
        <f t="shared" ref="BX34:BX35" si="302">SUM(BH34,BR34)</f>
        <v>0</v>
      </c>
      <c r="BY34" s="52">
        <v>39</v>
      </c>
      <c r="BZ34" s="47">
        <v>30</v>
      </c>
      <c r="CA34" s="52">
        <v>25</v>
      </c>
      <c r="CB34" s="47">
        <v>22</v>
      </c>
      <c r="CC34" s="52">
        <v>21</v>
      </c>
      <c r="CD34" s="47">
        <v>22</v>
      </c>
      <c r="CE34" s="52">
        <v>0</v>
      </c>
      <c r="CF34" s="47">
        <v>0</v>
      </c>
      <c r="CG34" s="52">
        <v>62</v>
      </c>
      <c r="CH34" s="47">
        <v>47</v>
      </c>
      <c r="CI34" s="52">
        <v>3</v>
      </c>
      <c r="CJ34" s="47">
        <v>2</v>
      </c>
      <c r="CK34" s="52">
        <v>0</v>
      </c>
      <c r="CL34" s="47">
        <v>0</v>
      </c>
      <c r="CM34" s="53">
        <f t="shared" ref="CM34:CN34" si="303">SUM(BY34,CA34,CC34,CE34,CG34,CI34,CK34)</f>
        <v>150</v>
      </c>
      <c r="CN34" s="53">
        <f t="shared" si="303"/>
        <v>123</v>
      </c>
      <c r="CO34" s="54">
        <f t="shared" si="23"/>
        <v>273</v>
      </c>
      <c r="CP34" s="53">
        <f t="shared" si="290"/>
        <v>150</v>
      </c>
      <c r="CQ34" s="53">
        <f t="shared" ref="CQ34:CQ35" si="304">SUM(Z34,AO34,AZ34,BW34)</f>
        <v>123</v>
      </c>
      <c r="CR34" s="55">
        <f t="shared" ref="CR34:CR35" si="305">SUM(H34,L34,P34,T34,X34,AE34,AI34,AM34,AT34,AX34,BH34,BR34)</f>
        <v>273</v>
      </c>
      <c r="CS34" s="56">
        <v>3</v>
      </c>
      <c r="CT34" s="57">
        <v>4</v>
      </c>
      <c r="CU34" s="58">
        <f t="shared" si="26"/>
        <v>7</v>
      </c>
      <c r="CV34" s="56">
        <v>1</v>
      </c>
      <c r="CW34" s="57">
        <v>0</v>
      </c>
      <c r="CX34" s="58">
        <f t="shared" si="27"/>
        <v>1</v>
      </c>
      <c r="CY34" s="56">
        <v>92</v>
      </c>
      <c r="CZ34" s="57">
        <v>79</v>
      </c>
      <c r="DA34" s="58">
        <f t="shared" si="28"/>
        <v>171</v>
      </c>
      <c r="DB34" s="56">
        <v>42</v>
      </c>
      <c r="DC34" s="57">
        <v>30</v>
      </c>
      <c r="DD34" s="58">
        <f t="shared" si="29"/>
        <v>72</v>
      </c>
      <c r="DE34" s="56">
        <v>12</v>
      </c>
      <c r="DF34" s="57">
        <v>10</v>
      </c>
      <c r="DG34" s="58">
        <f t="shared" si="30"/>
        <v>22</v>
      </c>
      <c r="DH34" s="56">
        <v>0</v>
      </c>
      <c r="DI34" s="57">
        <v>0</v>
      </c>
      <c r="DJ34" s="58">
        <f t="shared" si="31"/>
        <v>0</v>
      </c>
      <c r="DK34" s="59">
        <f t="shared" si="262"/>
        <v>150</v>
      </c>
      <c r="DL34" s="60">
        <f t="shared" si="284"/>
        <v>123</v>
      </c>
      <c r="DM34" s="46">
        <f t="shared" si="33"/>
        <v>273</v>
      </c>
      <c r="DN34" s="47"/>
      <c r="DO34" s="46">
        <f t="shared" ref="DO34:DP34" si="306">SUM(CP34-DK34)</f>
        <v>0</v>
      </c>
      <c r="DP34" s="46">
        <f t="shared" si="306"/>
        <v>0</v>
      </c>
      <c r="DQ34" s="59">
        <f t="shared" si="119"/>
        <v>273</v>
      </c>
      <c r="DR34" s="50">
        <f t="shared" si="36"/>
        <v>273</v>
      </c>
      <c r="DS34" s="45">
        <f t="shared" si="37"/>
        <v>0</v>
      </c>
      <c r="DT34" s="45">
        <f t="shared" si="38"/>
        <v>0</v>
      </c>
      <c r="DU34" s="46">
        <f t="shared" ref="DU34:DV34" si="307">SUM(CM34-CP34)</f>
        <v>0</v>
      </c>
      <c r="DV34" s="46">
        <f t="shared" si="307"/>
        <v>0</v>
      </c>
      <c r="DW34" s="47"/>
      <c r="DX34" s="48"/>
    </row>
    <row r="35" spans="1:128" ht="21" customHeight="1" x14ac:dyDescent="0.3">
      <c r="A35" s="37">
        <v>33</v>
      </c>
      <c r="B35" s="38" t="s">
        <v>105</v>
      </c>
      <c r="C35" s="39" t="s">
        <v>58</v>
      </c>
      <c r="D35" s="40" t="s">
        <v>59</v>
      </c>
      <c r="E35" s="1">
        <v>1</v>
      </c>
      <c r="F35" s="49">
        <v>26</v>
      </c>
      <c r="G35" s="47">
        <v>16</v>
      </c>
      <c r="H35" s="46">
        <f t="shared" si="0"/>
        <v>42</v>
      </c>
      <c r="I35" s="1">
        <v>1</v>
      </c>
      <c r="J35" s="49">
        <v>25</v>
      </c>
      <c r="K35" s="47">
        <v>18</v>
      </c>
      <c r="L35" s="46">
        <f t="shared" si="1"/>
        <v>43</v>
      </c>
      <c r="M35" s="1">
        <v>1</v>
      </c>
      <c r="N35" s="49">
        <v>24</v>
      </c>
      <c r="O35" s="47">
        <v>19</v>
      </c>
      <c r="P35" s="46">
        <f t="shared" si="2"/>
        <v>43</v>
      </c>
      <c r="Q35" s="1">
        <v>1</v>
      </c>
      <c r="R35" s="49">
        <v>18</v>
      </c>
      <c r="S35" s="47">
        <v>21</v>
      </c>
      <c r="T35" s="46">
        <f t="shared" si="3"/>
        <v>39</v>
      </c>
      <c r="U35" s="1">
        <v>1</v>
      </c>
      <c r="V35" s="49">
        <v>19</v>
      </c>
      <c r="W35" s="47">
        <v>24</v>
      </c>
      <c r="X35" s="46">
        <f t="shared" si="4"/>
        <v>43</v>
      </c>
      <c r="Y35" s="61">
        <f>(F35+J35+N35+R35+V35)</f>
        <v>112</v>
      </c>
      <c r="Z35" s="45">
        <f>SUM(G35,K35,O35,S35,W35)</f>
        <v>98</v>
      </c>
      <c r="AA35" s="46">
        <f>H35+L35+P35+T35+X35</f>
        <v>210</v>
      </c>
      <c r="AB35" s="1">
        <v>1</v>
      </c>
      <c r="AC35" s="49">
        <v>22</v>
      </c>
      <c r="AD35" s="47">
        <v>21</v>
      </c>
      <c r="AE35" s="46">
        <f t="shared" si="110"/>
        <v>43</v>
      </c>
      <c r="AF35" s="1"/>
      <c r="AG35" s="49"/>
      <c r="AH35" s="47"/>
      <c r="AI35" s="46">
        <f t="shared" si="294"/>
        <v>0</v>
      </c>
      <c r="AJ35" s="1"/>
      <c r="AK35" s="49"/>
      <c r="AL35" s="47"/>
      <c r="AM35" s="46">
        <f t="shared" si="295"/>
        <v>0</v>
      </c>
      <c r="AN35" s="50">
        <f t="shared" ref="AN35:AO35" si="308">SUM(AC35,AG35,AK35)</f>
        <v>22</v>
      </c>
      <c r="AO35" s="45">
        <f t="shared" si="308"/>
        <v>21</v>
      </c>
      <c r="AP35" s="46">
        <f t="shared" si="279"/>
        <v>43</v>
      </c>
      <c r="AQ35" s="1"/>
      <c r="AR35" s="49"/>
      <c r="AS35" s="47"/>
      <c r="AT35" s="46">
        <f t="shared" si="12"/>
        <v>0</v>
      </c>
      <c r="AU35" s="1"/>
      <c r="AV35" s="49"/>
      <c r="AW35" s="47"/>
      <c r="AX35" s="46">
        <f t="shared" si="13"/>
        <v>0</v>
      </c>
      <c r="AY35" s="50">
        <f t="shared" ref="AY35:AZ35" si="309">SUM(AR35,AV35)</f>
        <v>0</v>
      </c>
      <c r="AZ35" s="45">
        <f t="shared" si="309"/>
        <v>0</v>
      </c>
      <c r="BA35" s="46">
        <f t="shared" si="289"/>
        <v>0</v>
      </c>
      <c r="BB35" s="1"/>
      <c r="BC35" s="47"/>
      <c r="BD35" s="1"/>
      <c r="BE35" s="47"/>
      <c r="BF35" s="1"/>
      <c r="BG35" s="47"/>
      <c r="BH35" s="51">
        <f t="shared" si="298"/>
        <v>0</v>
      </c>
      <c r="BI35" s="49"/>
      <c r="BJ35" s="47"/>
      <c r="BK35" s="51">
        <f t="shared" si="17"/>
        <v>0</v>
      </c>
      <c r="BL35" s="1"/>
      <c r="BM35" s="47"/>
      <c r="BN35" s="1"/>
      <c r="BO35" s="47"/>
      <c r="BP35" s="1"/>
      <c r="BQ35" s="47"/>
      <c r="BR35" s="51">
        <f t="shared" si="299"/>
        <v>0</v>
      </c>
      <c r="BS35" s="49"/>
      <c r="BT35" s="47"/>
      <c r="BU35" s="51">
        <f t="shared" si="300"/>
        <v>0</v>
      </c>
      <c r="BV35" s="50">
        <f t="shared" ref="BV35:BW35" si="310">SUM(BI35,BS35)</f>
        <v>0</v>
      </c>
      <c r="BW35" s="45">
        <f t="shared" si="310"/>
        <v>0</v>
      </c>
      <c r="BX35" s="46">
        <f t="shared" si="302"/>
        <v>0</v>
      </c>
      <c r="BY35" s="52">
        <v>5</v>
      </c>
      <c r="BZ35" s="47">
        <v>5</v>
      </c>
      <c r="CA35" s="52">
        <v>19</v>
      </c>
      <c r="CB35" s="47">
        <v>18</v>
      </c>
      <c r="CC35" s="52">
        <v>19</v>
      </c>
      <c r="CD35" s="47">
        <v>11</v>
      </c>
      <c r="CE35" s="52">
        <v>0</v>
      </c>
      <c r="CF35" s="47">
        <v>1</v>
      </c>
      <c r="CG35" s="52">
        <v>91</v>
      </c>
      <c r="CH35" s="47">
        <v>84</v>
      </c>
      <c r="CI35" s="52">
        <v>0</v>
      </c>
      <c r="CJ35" s="47">
        <v>0</v>
      </c>
      <c r="CK35" s="52">
        <v>0</v>
      </c>
      <c r="CL35" s="47">
        <v>0</v>
      </c>
      <c r="CM35" s="53">
        <f t="shared" ref="CM35:CN35" si="311">SUM(BY35,CA35,CC35,CE35,CG35,CI35,CK35)</f>
        <v>134</v>
      </c>
      <c r="CN35" s="53">
        <f t="shared" si="311"/>
        <v>119</v>
      </c>
      <c r="CO35" s="54">
        <f t="shared" si="23"/>
        <v>253</v>
      </c>
      <c r="CP35" s="53">
        <f t="shared" si="290"/>
        <v>134</v>
      </c>
      <c r="CQ35" s="53">
        <f t="shared" si="304"/>
        <v>119</v>
      </c>
      <c r="CR35" s="55">
        <f t="shared" si="305"/>
        <v>253</v>
      </c>
      <c r="CS35" s="56">
        <v>9</v>
      </c>
      <c r="CT35" s="57">
        <v>5</v>
      </c>
      <c r="CU35" s="58">
        <f t="shared" si="26"/>
        <v>14</v>
      </c>
      <c r="CV35" s="56">
        <v>3</v>
      </c>
      <c r="CW35" s="57">
        <v>3</v>
      </c>
      <c r="CX35" s="58">
        <f t="shared" si="27"/>
        <v>6</v>
      </c>
      <c r="CY35" s="56">
        <v>63</v>
      </c>
      <c r="CZ35" s="57">
        <v>51</v>
      </c>
      <c r="DA35" s="58">
        <f t="shared" si="28"/>
        <v>114</v>
      </c>
      <c r="DB35" s="56">
        <v>55</v>
      </c>
      <c r="DC35" s="57">
        <v>54</v>
      </c>
      <c r="DD35" s="58">
        <f t="shared" si="29"/>
        <v>109</v>
      </c>
      <c r="DE35" s="56">
        <v>4</v>
      </c>
      <c r="DF35" s="57">
        <v>6</v>
      </c>
      <c r="DG35" s="58">
        <f t="shared" si="30"/>
        <v>10</v>
      </c>
      <c r="DH35" s="56"/>
      <c r="DI35" s="57"/>
      <c r="DJ35" s="58">
        <f t="shared" si="31"/>
        <v>0</v>
      </c>
      <c r="DK35" s="59">
        <f t="shared" si="262"/>
        <v>134</v>
      </c>
      <c r="DL35" s="60">
        <f t="shared" si="284"/>
        <v>119</v>
      </c>
      <c r="DM35" s="46">
        <f t="shared" si="33"/>
        <v>253</v>
      </c>
      <c r="DN35" s="47"/>
      <c r="DO35" s="46">
        <f t="shared" ref="DO35:DP35" si="312">SUM(CP35-DK35)</f>
        <v>0</v>
      </c>
      <c r="DP35" s="46">
        <f t="shared" si="312"/>
        <v>0</v>
      </c>
      <c r="DQ35" s="59">
        <f t="shared" si="119"/>
        <v>253</v>
      </c>
      <c r="DR35" s="50">
        <f t="shared" si="36"/>
        <v>253</v>
      </c>
      <c r="DS35" s="45">
        <f t="shared" si="37"/>
        <v>0</v>
      </c>
      <c r="DT35" s="45">
        <f t="shared" si="38"/>
        <v>0</v>
      </c>
      <c r="DU35" s="46">
        <f t="shared" ref="DU35:DV35" si="313">SUM(CM35-CP35)</f>
        <v>0</v>
      </c>
      <c r="DV35" s="46">
        <f t="shared" si="313"/>
        <v>0</v>
      </c>
      <c r="DW35" s="47"/>
      <c r="DX35" s="48"/>
    </row>
    <row r="36" spans="1:128" ht="21" customHeight="1" x14ac:dyDescent="0.3">
      <c r="A36" s="37">
        <v>34</v>
      </c>
      <c r="B36" s="38" t="s">
        <v>106</v>
      </c>
      <c r="C36" s="39" t="s">
        <v>58</v>
      </c>
      <c r="D36" s="40" t="s">
        <v>59</v>
      </c>
      <c r="E36" s="1">
        <v>1</v>
      </c>
      <c r="F36" s="49">
        <v>24</v>
      </c>
      <c r="G36" s="47">
        <v>22</v>
      </c>
      <c r="H36" s="46">
        <v>46</v>
      </c>
      <c r="I36" s="1">
        <v>1</v>
      </c>
      <c r="J36" s="49">
        <v>27</v>
      </c>
      <c r="K36" s="47">
        <v>15</v>
      </c>
      <c r="L36" s="46">
        <v>42</v>
      </c>
      <c r="M36" s="1">
        <v>1</v>
      </c>
      <c r="N36" s="49">
        <v>22</v>
      </c>
      <c r="O36" s="47">
        <v>22</v>
      </c>
      <c r="P36" s="46">
        <v>44</v>
      </c>
      <c r="Q36" s="1">
        <v>1</v>
      </c>
      <c r="R36" s="49">
        <v>31</v>
      </c>
      <c r="S36" s="47">
        <v>13</v>
      </c>
      <c r="T36" s="46">
        <v>44</v>
      </c>
      <c r="U36" s="1">
        <v>1</v>
      </c>
      <c r="V36" s="49">
        <v>26</v>
      </c>
      <c r="W36" s="47">
        <v>18</v>
      </c>
      <c r="X36" s="46">
        <v>44</v>
      </c>
      <c r="Y36" s="50">
        <v>130</v>
      </c>
      <c r="Z36" s="45">
        <v>90</v>
      </c>
      <c r="AA36" s="46">
        <v>220</v>
      </c>
      <c r="AB36" s="1">
        <v>1</v>
      </c>
      <c r="AC36" s="49">
        <v>19</v>
      </c>
      <c r="AD36" s="47">
        <v>23</v>
      </c>
      <c r="AE36" s="46">
        <v>42</v>
      </c>
      <c r="AF36" s="1">
        <v>0</v>
      </c>
      <c r="AG36" s="49">
        <v>0</v>
      </c>
      <c r="AH36" s="47">
        <v>0</v>
      </c>
      <c r="AI36" s="46">
        <v>0</v>
      </c>
      <c r="AJ36" s="1">
        <v>0</v>
      </c>
      <c r="AK36" s="49">
        <v>0</v>
      </c>
      <c r="AL36" s="47">
        <v>0</v>
      </c>
      <c r="AM36" s="46">
        <v>0</v>
      </c>
      <c r="AN36" s="50">
        <v>19</v>
      </c>
      <c r="AO36" s="45">
        <v>23</v>
      </c>
      <c r="AP36" s="46">
        <v>42</v>
      </c>
      <c r="AQ36" s="1">
        <v>0</v>
      </c>
      <c r="AR36" s="49">
        <v>0</v>
      </c>
      <c r="AS36" s="47">
        <v>0</v>
      </c>
      <c r="AT36" s="46">
        <v>0</v>
      </c>
      <c r="AU36" s="1">
        <v>0</v>
      </c>
      <c r="AV36" s="49">
        <v>0</v>
      </c>
      <c r="AW36" s="47">
        <v>0</v>
      </c>
      <c r="AX36" s="46">
        <v>0</v>
      </c>
      <c r="AY36" s="50">
        <v>0</v>
      </c>
      <c r="AZ36" s="45">
        <v>0</v>
      </c>
      <c r="BA36" s="46">
        <v>0</v>
      </c>
      <c r="BB36" s="1">
        <v>0</v>
      </c>
      <c r="BC36" s="47">
        <v>0</v>
      </c>
      <c r="BD36" s="1">
        <v>0</v>
      </c>
      <c r="BE36" s="47">
        <v>0</v>
      </c>
      <c r="BF36" s="1">
        <v>0</v>
      </c>
      <c r="BG36" s="47">
        <v>0</v>
      </c>
      <c r="BH36" s="51">
        <v>0</v>
      </c>
      <c r="BI36" s="49">
        <v>0</v>
      </c>
      <c r="BJ36" s="47">
        <v>0</v>
      </c>
      <c r="BK36" s="51">
        <v>0</v>
      </c>
      <c r="BL36" s="1">
        <v>0</v>
      </c>
      <c r="BM36" s="47">
        <v>0</v>
      </c>
      <c r="BN36" s="1">
        <v>0</v>
      </c>
      <c r="BO36" s="47">
        <v>0</v>
      </c>
      <c r="BP36" s="1">
        <v>0</v>
      </c>
      <c r="BQ36" s="47">
        <v>0</v>
      </c>
      <c r="BR36" s="51">
        <v>0</v>
      </c>
      <c r="BS36" s="49">
        <v>0</v>
      </c>
      <c r="BT36" s="47">
        <v>0</v>
      </c>
      <c r="BU36" s="51">
        <v>0</v>
      </c>
      <c r="BV36" s="50">
        <v>0</v>
      </c>
      <c r="BW36" s="45">
        <v>0</v>
      </c>
      <c r="BX36" s="46">
        <v>0</v>
      </c>
      <c r="BY36" s="52">
        <v>12</v>
      </c>
      <c r="BZ36" s="47">
        <v>14</v>
      </c>
      <c r="CA36" s="52">
        <v>29</v>
      </c>
      <c r="CB36" s="47">
        <v>17</v>
      </c>
      <c r="CC36" s="52">
        <v>15</v>
      </c>
      <c r="CD36" s="47">
        <v>14</v>
      </c>
      <c r="CE36" s="52">
        <v>2</v>
      </c>
      <c r="CF36" s="47">
        <v>2</v>
      </c>
      <c r="CG36" s="52">
        <v>90</v>
      </c>
      <c r="CH36" s="47">
        <v>61</v>
      </c>
      <c r="CI36" s="52">
        <v>1</v>
      </c>
      <c r="CJ36" s="47">
        <v>5</v>
      </c>
      <c r="CK36" s="52">
        <v>0</v>
      </c>
      <c r="CL36" s="47">
        <v>0</v>
      </c>
      <c r="CM36" s="53">
        <v>149</v>
      </c>
      <c r="CN36" s="53">
        <v>113</v>
      </c>
      <c r="CO36" s="54">
        <v>262</v>
      </c>
      <c r="CP36" s="53">
        <v>149</v>
      </c>
      <c r="CQ36" s="53">
        <v>113</v>
      </c>
      <c r="CR36" s="55">
        <v>262</v>
      </c>
      <c r="CS36" s="56">
        <v>3</v>
      </c>
      <c r="CT36" s="57">
        <v>3</v>
      </c>
      <c r="CU36" s="58">
        <v>6</v>
      </c>
      <c r="CV36" s="56">
        <v>1</v>
      </c>
      <c r="CW36" s="57">
        <v>1</v>
      </c>
      <c r="CX36" s="58">
        <v>2</v>
      </c>
      <c r="CY36" s="56">
        <v>52</v>
      </c>
      <c r="CZ36" s="57">
        <v>39</v>
      </c>
      <c r="DA36" s="58">
        <v>91</v>
      </c>
      <c r="DB36" s="56">
        <v>79</v>
      </c>
      <c r="DC36" s="57">
        <v>60</v>
      </c>
      <c r="DD36" s="58">
        <v>74</v>
      </c>
      <c r="DE36" s="56">
        <v>14</v>
      </c>
      <c r="DF36" s="57">
        <v>10</v>
      </c>
      <c r="DG36" s="58">
        <v>24</v>
      </c>
      <c r="DH36" s="56">
        <v>0</v>
      </c>
      <c r="DI36" s="57">
        <v>0</v>
      </c>
      <c r="DJ36" s="58">
        <v>0</v>
      </c>
      <c r="DK36" s="59">
        <v>149</v>
      </c>
      <c r="DL36" s="60">
        <v>113</v>
      </c>
      <c r="DM36" s="46">
        <v>262</v>
      </c>
      <c r="DN36" s="47"/>
      <c r="DO36" s="46">
        <v>0</v>
      </c>
      <c r="DP36" s="46">
        <v>0</v>
      </c>
      <c r="DQ36" s="59">
        <v>262</v>
      </c>
      <c r="DR36" s="50">
        <v>262</v>
      </c>
      <c r="DS36" s="45">
        <v>0</v>
      </c>
      <c r="DT36" s="45">
        <v>0</v>
      </c>
      <c r="DU36" s="46">
        <v>0</v>
      </c>
      <c r="DV36" s="46">
        <v>0</v>
      </c>
      <c r="DW36" s="47"/>
      <c r="DX36" s="48"/>
    </row>
    <row r="37" spans="1:128" ht="15" customHeight="1" x14ac:dyDescent="0.25">
      <c r="A37" s="76"/>
      <c r="B37" s="76"/>
      <c r="C37" s="76"/>
      <c r="D37" s="76"/>
    </row>
  </sheetData>
  <mergeCells count="44">
    <mergeCell ref="M1:P1"/>
    <mergeCell ref="I1:L1"/>
    <mergeCell ref="E1:H1"/>
    <mergeCell ref="D1:D2"/>
    <mergeCell ref="C1:C2"/>
    <mergeCell ref="A1:A2"/>
    <mergeCell ref="B1:B2"/>
    <mergeCell ref="DH1:DJ1"/>
    <mergeCell ref="DQ1:DQ2"/>
    <mergeCell ref="DR1:DR2"/>
    <mergeCell ref="CP1:CR1"/>
    <mergeCell ref="CG1:CH1"/>
    <mergeCell ref="CI1:CJ1"/>
    <mergeCell ref="CE1:CF1"/>
    <mergeCell ref="CK1:CL1"/>
    <mergeCell ref="DB1:DD1"/>
    <mergeCell ref="CN1:CN2"/>
    <mergeCell ref="CS1:CU1"/>
    <mergeCell ref="CV1:CX1"/>
    <mergeCell ref="CY1:DA1"/>
    <mergeCell ref="CO1:CO2"/>
    <mergeCell ref="AY1:BA1"/>
    <mergeCell ref="AU1:AX1"/>
    <mergeCell ref="DT1:DT2"/>
    <mergeCell ref="DS1:DS2"/>
    <mergeCell ref="DU1:DV1"/>
    <mergeCell ref="DO1:DP1"/>
    <mergeCell ref="DK1:DM1"/>
    <mergeCell ref="Q1:T1"/>
    <mergeCell ref="U1:X1"/>
    <mergeCell ref="CM1:CM2"/>
    <mergeCell ref="DE1:DG1"/>
    <mergeCell ref="Y1:AA1"/>
    <mergeCell ref="AB1:AE1"/>
    <mergeCell ref="AQ1:AT1"/>
    <mergeCell ref="AN1:AP1"/>
    <mergeCell ref="BL1:BU1"/>
    <mergeCell ref="BV1:BX1"/>
    <mergeCell ref="BY1:BZ1"/>
    <mergeCell ref="CA1:CB1"/>
    <mergeCell ref="CC1:CD1"/>
    <mergeCell ref="AJ1:AM1"/>
    <mergeCell ref="AF1:AI1"/>
    <mergeCell ref="BB1:BK1"/>
  </mergeCells>
  <conditionalFormatting sqref="DS3:DT7">
    <cfRule type="cellIs" dxfId="9" priority="6" operator="notEqual">
      <formula>0</formula>
    </cfRule>
  </conditionalFormatting>
  <conditionalFormatting sqref="DS3:DT7">
    <cfRule type="cellIs" dxfId="8" priority="7" operator="notEqual">
      <formula>0</formula>
    </cfRule>
  </conditionalFormatting>
  <conditionalFormatting sqref="DO3:DO7 DU3:DU7">
    <cfRule type="cellIs" dxfId="7" priority="8" operator="equal">
      <formula>0</formula>
    </cfRule>
  </conditionalFormatting>
  <conditionalFormatting sqref="DO3:DO7 DU3:DU7">
    <cfRule type="cellIs" dxfId="6" priority="9" operator="equal">
      <formula>0</formula>
    </cfRule>
  </conditionalFormatting>
  <conditionalFormatting sqref="DP3:DP7 DV3:DV7">
    <cfRule type="cellIs" dxfId="5" priority="10" operator="equal">
      <formula>0</formula>
    </cfRule>
  </conditionalFormatting>
  <conditionalFormatting sqref="DS8:DT36">
    <cfRule type="cellIs" dxfId="4" priority="1" operator="notEqual">
      <formula>0</formula>
    </cfRule>
  </conditionalFormatting>
  <conditionalFormatting sqref="DS8:DT36">
    <cfRule type="cellIs" dxfId="3" priority="2" operator="notEqual">
      <formula>0</formula>
    </cfRule>
  </conditionalFormatting>
  <conditionalFormatting sqref="DO8:DO36 DU8:DU36">
    <cfRule type="cellIs" dxfId="2" priority="3" operator="equal">
      <formula>0</formula>
    </cfRule>
  </conditionalFormatting>
  <conditionalFormatting sqref="DO8:DO36 DU8:DU36">
    <cfRule type="cellIs" dxfId="1" priority="4" operator="equal">
      <formula>0</formula>
    </cfRule>
  </conditionalFormatting>
  <conditionalFormatting sqref="DP8:DP36 DV8:DV36">
    <cfRule type="cellIs" dxfId="0" priority="5" operator="equal">
      <formula>0</formula>
    </cfRule>
  </conditionalFormatting>
  <pageMargins left="0.25" right="0.25" top="0.75" bottom="0.75" header="0" footer="0"/>
  <pageSetup paperSize="9" scale="56" orientation="landscape" r:id="rId1"/>
  <headerFooter>
    <oddHeader>Page &amp;P&amp;RFormat for Enrolment as on 31.12.2018 (6).xlsx</oddHeader>
  </headerFooter>
  <colBreaks count="2" manualBreakCount="2">
    <brk id="27" max="35" man="1"/>
    <brk id="5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Enrolment as on 31.12.2018</vt:lpstr>
      <vt:lpstr>'Enrolment as on 31.12.2018'!Print_Area</vt:lpstr>
      <vt:lpstr>'Enrolment as on 31.12.2018'!Print_Titles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ac1</dc:creator>
  <cp:lastModifiedBy>ac1</cp:lastModifiedBy>
  <cp:lastPrinted>2019-01-12T09:07:00Z</cp:lastPrinted>
  <dcterms:created xsi:type="dcterms:W3CDTF">2019-01-12T09:08:08Z</dcterms:created>
  <dcterms:modified xsi:type="dcterms:W3CDTF">2019-01-14T09:19:41Z</dcterms:modified>
</cp:coreProperties>
</file>